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ramona_uzulniece_varam_gov_lv/Documents/Desktop/Vētras postījumi/Dobeles novads/"/>
    </mc:Choice>
  </mc:AlternateContent>
  <xr:revisionPtr revIDLastSave="2" documentId="8_{B1B2E338-ABC5-4556-9A5F-72983750EF41}" xr6:coauthVersionLast="47" xr6:coauthVersionMax="47" xr10:uidLastSave="{BB20401F-9789-4137-896D-A09E911AFF48}"/>
  <bookViews>
    <workbookView xWindow="28680" yWindow="-120" windowWidth="29040" windowHeight="15840" xr2:uid="{00000000-000D-0000-FFFF-FFFF00000000}"/>
  </bookViews>
  <sheets>
    <sheet name="Nebīstamie atkritumi" sheetId="1" r:id="rId1"/>
    <sheet name="Bīstamie atkritumi" sheetId="4" r:id="rId2"/>
  </sheets>
  <definedNames>
    <definedName name="_xlnm._FilterDatabase" localSheetId="1" hidden="1">'Bīstamie atkritumi'!$B$3:$C$3</definedName>
    <definedName name="_xlnm._FilterDatabase" localSheetId="0" hidden="1">'Nebīstamie atkritumi'!$B$3:$C$3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F27" i="1"/>
  <c r="F115" i="4"/>
  <c r="L5" i="4"/>
  <c r="L7" i="4"/>
  <c r="L13" i="4"/>
  <c r="L15" i="4"/>
  <c r="L21" i="4"/>
  <c r="L23" i="4"/>
  <c r="L29" i="4"/>
  <c r="L31" i="4"/>
  <c r="L37" i="4"/>
  <c r="L39" i="4"/>
  <c r="L45" i="4"/>
  <c r="L47" i="4"/>
  <c r="L53" i="4"/>
  <c r="L55" i="4"/>
  <c r="L61" i="4"/>
  <c r="L63" i="4"/>
  <c r="L69" i="4"/>
  <c r="L71" i="4"/>
  <c r="L77" i="4"/>
  <c r="L79" i="4"/>
  <c r="L85" i="4"/>
  <c r="L87" i="4"/>
  <c r="L93" i="4"/>
  <c r="L95" i="4"/>
  <c r="L101" i="4"/>
  <c r="L103" i="4"/>
  <c r="L109" i="4"/>
  <c r="L111" i="4"/>
  <c r="J5" i="4"/>
  <c r="J6" i="4"/>
  <c r="L6" i="4" s="1"/>
  <c r="J7" i="4"/>
  <c r="J8" i="4"/>
  <c r="L8" i="4" s="1"/>
  <c r="J9" i="4"/>
  <c r="L9" i="4" s="1"/>
  <c r="J10" i="4"/>
  <c r="L10" i="4" s="1"/>
  <c r="J11" i="4"/>
  <c r="L11" i="4" s="1"/>
  <c r="J12" i="4"/>
  <c r="L12" i="4" s="1"/>
  <c r="J13" i="4"/>
  <c r="J14" i="4"/>
  <c r="L14" i="4" s="1"/>
  <c r="J15" i="4"/>
  <c r="J16" i="4"/>
  <c r="L16" i="4" s="1"/>
  <c r="J17" i="4"/>
  <c r="L17" i="4" s="1"/>
  <c r="J18" i="4"/>
  <c r="L18" i="4" s="1"/>
  <c r="J19" i="4"/>
  <c r="L19" i="4" s="1"/>
  <c r="J20" i="4"/>
  <c r="L20" i="4" s="1"/>
  <c r="J21" i="4"/>
  <c r="J22" i="4"/>
  <c r="L22" i="4" s="1"/>
  <c r="J23" i="4"/>
  <c r="J24" i="4"/>
  <c r="L24" i="4" s="1"/>
  <c r="J25" i="4"/>
  <c r="L25" i="4" s="1"/>
  <c r="J26" i="4"/>
  <c r="L26" i="4" s="1"/>
  <c r="J27" i="4"/>
  <c r="L27" i="4" s="1"/>
  <c r="J28" i="4"/>
  <c r="L28" i="4" s="1"/>
  <c r="J29" i="4"/>
  <c r="J30" i="4"/>
  <c r="L30" i="4" s="1"/>
  <c r="J31" i="4"/>
  <c r="J32" i="4"/>
  <c r="L32" i="4" s="1"/>
  <c r="J33" i="4"/>
  <c r="L33" i="4" s="1"/>
  <c r="J34" i="4"/>
  <c r="L34" i="4" s="1"/>
  <c r="J35" i="4"/>
  <c r="L35" i="4" s="1"/>
  <c r="J36" i="4"/>
  <c r="L36" i="4" s="1"/>
  <c r="J37" i="4"/>
  <c r="J38" i="4"/>
  <c r="L38" i="4" s="1"/>
  <c r="J39" i="4"/>
  <c r="J40" i="4"/>
  <c r="L40" i="4" s="1"/>
  <c r="J41" i="4"/>
  <c r="L41" i="4" s="1"/>
  <c r="J42" i="4"/>
  <c r="L42" i="4" s="1"/>
  <c r="J43" i="4"/>
  <c r="L43" i="4" s="1"/>
  <c r="J44" i="4"/>
  <c r="L44" i="4" s="1"/>
  <c r="J45" i="4"/>
  <c r="J46" i="4"/>
  <c r="L46" i="4" s="1"/>
  <c r="J47" i="4"/>
  <c r="J48" i="4"/>
  <c r="L48" i="4" s="1"/>
  <c r="J49" i="4"/>
  <c r="L49" i="4" s="1"/>
  <c r="J50" i="4"/>
  <c r="L50" i="4" s="1"/>
  <c r="J51" i="4"/>
  <c r="L51" i="4" s="1"/>
  <c r="J52" i="4"/>
  <c r="L52" i="4" s="1"/>
  <c r="J53" i="4"/>
  <c r="J54" i="4"/>
  <c r="L54" i="4" s="1"/>
  <c r="J55" i="4"/>
  <c r="J56" i="4"/>
  <c r="L56" i="4" s="1"/>
  <c r="J57" i="4"/>
  <c r="L57" i="4" s="1"/>
  <c r="J58" i="4"/>
  <c r="L58" i="4" s="1"/>
  <c r="J59" i="4"/>
  <c r="L59" i="4" s="1"/>
  <c r="J60" i="4"/>
  <c r="L60" i="4" s="1"/>
  <c r="J61" i="4"/>
  <c r="J62" i="4"/>
  <c r="L62" i="4" s="1"/>
  <c r="J63" i="4"/>
  <c r="J64" i="4"/>
  <c r="L64" i="4" s="1"/>
  <c r="J65" i="4"/>
  <c r="L65" i="4" s="1"/>
  <c r="J66" i="4"/>
  <c r="L66" i="4" s="1"/>
  <c r="J67" i="4"/>
  <c r="L67" i="4" s="1"/>
  <c r="J68" i="4"/>
  <c r="L68" i="4" s="1"/>
  <c r="J69" i="4"/>
  <c r="J70" i="4"/>
  <c r="L70" i="4" s="1"/>
  <c r="J71" i="4"/>
  <c r="J72" i="4"/>
  <c r="L72" i="4" s="1"/>
  <c r="J73" i="4"/>
  <c r="L73" i="4" s="1"/>
  <c r="J74" i="4"/>
  <c r="L74" i="4" s="1"/>
  <c r="J75" i="4"/>
  <c r="L75" i="4" s="1"/>
  <c r="J76" i="4"/>
  <c r="L76" i="4" s="1"/>
  <c r="J77" i="4"/>
  <c r="J78" i="4"/>
  <c r="L78" i="4" s="1"/>
  <c r="J79" i="4"/>
  <c r="J80" i="4"/>
  <c r="L80" i="4" s="1"/>
  <c r="J81" i="4"/>
  <c r="L81" i="4" s="1"/>
  <c r="J82" i="4"/>
  <c r="L82" i="4" s="1"/>
  <c r="J83" i="4"/>
  <c r="L83" i="4" s="1"/>
  <c r="J84" i="4"/>
  <c r="L84" i="4" s="1"/>
  <c r="J85" i="4"/>
  <c r="J86" i="4"/>
  <c r="L86" i="4" s="1"/>
  <c r="J87" i="4"/>
  <c r="J88" i="4"/>
  <c r="L88" i="4" s="1"/>
  <c r="J89" i="4"/>
  <c r="L89" i="4" s="1"/>
  <c r="J90" i="4"/>
  <c r="L90" i="4" s="1"/>
  <c r="J91" i="4"/>
  <c r="L91" i="4" s="1"/>
  <c r="J92" i="4"/>
  <c r="L92" i="4" s="1"/>
  <c r="J93" i="4"/>
  <c r="J94" i="4"/>
  <c r="L94" i="4" s="1"/>
  <c r="J95" i="4"/>
  <c r="J96" i="4"/>
  <c r="L96" i="4" s="1"/>
  <c r="J97" i="4"/>
  <c r="L97" i="4" s="1"/>
  <c r="J98" i="4"/>
  <c r="L98" i="4" s="1"/>
  <c r="J99" i="4"/>
  <c r="L99" i="4" s="1"/>
  <c r="J100" i="4"/>
  <c r="L100" i="4" s="1"/>
  <c r="J101" i="4"/>
  <c r="J102" i="4"/>
  <c r="L102" i="4" s="1"/>
  <c r="J103" i="4"/>
  <c r="J104" i="4"/>
  <c r="L104" i="4" s="1"/>
  <c r="J105" i="4"/>
  <c r="L105" i="4" s="1"/>
  <c r="J106" i="4"/>
  <c r="L106" i="4" s="1"/>
  <c r="J107" i="4"/>
  <c r="L107" i="4" s="1"/>
  <c r="J108" i="4"/>
  <c r="L108" i="4" s="1"/>
  <c r="J109" i="4"/>
  <c r="J110" i="4"/>
  <c r="L110" i="4" s="1"/>
  <c r="J111" i="4"/>
  <c r="J112" i="4"/>
  <c r="L112" i="4" s="1"/>
  <c r="J113" i="4"/>
  <c r="L113" i="4" s="1"/>
  <c r="J114" i="4"/>
  <c r="L114" i="4" s="1"/>
  <c r="J4" i="4"/>
  <c r="J115" i="4" s="1"/>
  <c r="L5" i="1"/>
  <c r="L6" i="1"/>
  <c r="L7" i="1"/>
  <c r="L9" i="1"/>
  <c r="L10" i="1"/>
  <c r="L11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4" i="1"/>
  <c r="L4" i="4" l="1"/>
  <c r="L115" i="4" s="1"/>
  <c r="L27" i="1"/>
</calcChain>
</file>

<file path=xl/sharedStrings.xml><?xml version="1.0" encoding="utf-8"?>
<sst xmlns="http://schemas.openxmlformats.org/spreadsheetml/2006/main" count="667" uniqueCount="204">
  <si>
    <t>Pašvaldība</t>
  </si>
  <si>
    <t>N.p.K</t>
  </si>
  <si>
    <t>Reģions</t>
  </si>
  <si>
    <t>kopējais apjoms/t</t>
  </si>
  <si>
    <t>Atkritumu apsaimniekotājs, kas veic atkritumu savākšanu un pārvadāšanu</t>
  </si>
  <si>
    <t>apglabājis atkritumus/D1 (t)</t>
  </si>
  <si>
    <t>Atkritumu apsaimniekošanas maksa par  apjomu (tonnu vai m3)</t>
  </si>
  <si>
    <t xml:space="preserve">Atkritumu veids, kas radies  dabas stihijas laikā/Atkritumu klase                             </t>
  </si>
  <si>
    <t>Atkritumu apsaimniekotājs, kas veic atkritumu apglabāšanu</t>
  </si>
  <si>
    <t>Adrese, kurā novietots konteiners</t>
  </si>
  <si>
    <t>atkritumu apsaimniekotājs/piesārņojošās darbības atļaujas Nr.</t>
  </si>
  <si>
    <t>atkritumu pārvadājumu kartes Nr.(APUS), atkritumu apjoms (t)</t>
  </si>
  <si>
    <t>atkritumu pārvadātājs/atkritumu apsaimniekošanas atļaujas Nr.</t>
  </si>
  <si>
    <t>bīstamie būvniecības atkritumi (norādīt atbilstošo kodu)</t>
  </si>
  <si>
    <t>nebīstamie būvniecības atkritumi (norādīt atbilstošo kodu)</t>
  </si>
  <si>
    <t>Kopējā summa par atkritumu apsaimniekošanu (euro)</t>
  </si>
  <si>
    <r>
      <t xml:space="preserve">2023. gada 7. augusta dabas stihijas laikā radīto </t>
    </r>
    <r>
      <rPr>
        <b/>
        <u/>
        <sz val="20"/>
        <color theme="1"/>
        <rFont val="Calibri"/>
        <family val="2"/>
        <scheme val="minor"/>
      </rPr>
      <t>nebīstamo</t>
    </r>
    <r>
      <rPr>
        <b/>
        <sz val="20"/>
        <color theme="1"/>
        <rFont val="Calibri"/>
        <family val="2"/>
        <charset val="186"/>
        <scheme val="minor"/>
      </rPr>
      <t xml:space="preserve"> būvniecības atkritumu apjoms</t>
    </r>
  </si>
  <si>
    <t>Lejasstrazdi 23, Dobeles pagasts</t>
  </si>
  <si>
    <t>Dobeles novada</t>
  </si>
  <si>
    <t>JE14AA0010 
JE18IB0008</t>
  </si>
  <si>
    <t>Atkritumu apsaimniekošanas maksa par  apjomu (tonnu vai m3) bez PVN</t>
  </si>
  <si>
    <t>Kopējā summa par atkritumu apsaimniekošanu (euro) bez PVN</t>
  </si>
  <si>
    <t>Dzintari, Annenieku pagasts</t>
  </si>
  <si>
    <t>Strautiņi, Augstkalnes pagasts</t>
  </si>
  <si>
    <t>Mazklaukas, Tērvetes pagasts</t>
  </si>
  <si>
    <t>Dāmnieki, Tērvetes pagasts</t>
  </si>
  <si>
    <t>Sunīši, Penkules pagasts</t>
  </si>
  <si>
    <t>Avoti, Dobeles pagasts</t>
  </si>
  <si>
    <r>
      <t xml:space="preserve">2023. gada 7. augusta dabas stihijas laikā radīto </t>
    </r>
    <r>
      <rPr>
        <b/>
        <u/>
        <sz val="20"/>
        <color theme="1"/>
        <rFont val="Calibri"/>
        <family val="2"/>
        <scheme val="minor"/>
      </rPr>
      <t>bīstamo</t>
    </r>
    <r>
      <rPr>
        <b/>
        <sz val="20"/>
        <color theme="1"/>
        <rFont val="Calibri"/>
        <family val="2"/>
        <charset val="186"/>
        <scheme val="minor"/>
      </rPr>
      <t xml:space="preserve"> būvniecības atkritumu apjoms</t>
    </r>
  </si>
  <si>
    <t>Dravas, Augstkalnes pagasts</t>
  </si>
  <si>
    <t>Birztaliņas, Augstkalnes pagasts</t>
  </si>
  <si>
    <t>Ausekļi, Augstkalnes pagasts</t>
  </si>
  <si>
    <t>Aizpuri, Bukaišu pagasts</t>
  </si>
  <si>
    <t>Indrāni, Augstkalnes pagasts</t>
  </si>
  <si>
    <t>Kūras, Annenieku pagasts</t>
  </si>
  <si>
    <t>Labrenči, Penkules pagasts</t>
  </si>
  <si>
    <t>Brīviņi, Tērvetes pagasts</t>
  </si>
  <si>
    <t>Grāvenieki, Tērvetes pagasts</t>
  </si>
  <si>
    <t>Strazdi, Tērvetes pagasts</t>
  </si>
  <si>
    <t>A 1173890
4,2 t</t>
  </si>
  <si>
    <t>Kalnaģigari, Annenieku pagasts</t>
  </si>
  <si>
    <t>Upeslīči, Penkules pasts</t>
  </si>
  <si>
    <t>A 1169798
4,5 t</t>
  </si>
  <si>
    <t>A 1169794
4 t</t>
  </si>
  <si>
    <t>Ozoli, Auru pagasts</t>
  </si>
  <si>
    <t>A 1173889
3 t</t>
  </si>
  <si>
    <t>Strāģi, Auru pagasts</t>
  </si>
  <si>
    <t>A 1177243
4,96 t</t>
  </si>
  <si>
    <t>Liepzari, Penkules pagasts</t>
  </si>
  <si>
    <t>A 1169792
1,56 t</t>
  </si>
  <si>
    <t>A 1174963
2 t</t>
  </si>
  <si>
    <t>Silāči, Penkules pagasts</t>
  </si>
  <si>
    <t>A 1177796
0,72 t</t>
  </si>
  <si>
    <t>Krastiņi, Annenieku pagasts</t>
  </si>
  <si>
    <t>A 1178882
3 t</t>
  </si>
  <si>
    <t>Jelgavas iela 29, Bēnes pagasts</t>
  </si>
  <si>
    <t>A 1176599
11,1 t</t>
  </si>
  <si>
    <t>A 1175300
1,1 t</t>
  </si>
  <si>
    <t>Jaunannaiši, Bukaišu pagasts</t>
  </si>
  <si>
    <t xml:space="preserve">A 1179566
3,1 t
</t>
  </si>
  <si>
    <t>A 1180576
3,5 t</t>
  </si>
  <si>
    <t>A 1180577
4,46 t</t>
  </si>
  <si>
    <t>Klēts Arāji, Bukaišu pagasts</t>
  </si>
  <si>
    <t>A 1180599
4,3 t</t>
  </si>
  <si>
    <t>A 1181914
4,1 t</t>
  </si>
  <si>
    <t>A 1181917
4,58 t</t>
  </si>
  <si>
    <t>Galdniecība, Tērvetes pagasts</t>
  </si>
  <si>
    <t>A 1183092
10,9 t</t>
  </si>
  <si>
    <t>Cerības, Augstkalnes pagasts</t>
  </si>
  <si>
    <t>A 1183093
5,06 t</t>
  </si>
  <si>
    <t>Jaunurbji, Auru pagasts</t>
  </si>
  <si>
    <t>A 1183094
3,1 t</t>
  </si>
  <si>
    <t>Rūķīši, Penkules pagasts</t>
  </si>
  <si>
    <t>A 1183095
2,7 t</t>
  </si>
  <si>
    <t>A 1184073
0,42 T</t>
  </si>
  <si>
    <t>Graudiņi, Dobeles pagasts</t>
  </si>
  <si>
    <t>A 1184103
5,1 t</t>
  </si>
  <si>
    <t>Saulkrasti, Tērvetes pagasts</t>
  </si>
  <si>
    <t>A 1185528
3,68 t</t>
  </si>
  <si>
    <t>A 1184090
4,1 t</t>
  </si>
  <si>
    <t>Sēnītes, Augstkalne pagasts</t>
  </si>
  <si>
    <t>A 1190507
4,8 t</t>
  </si>
  <si>
    <t>Višķi, Mežāres, Augstkalnes pagasts</t>
  </si>
  <si>
    <t>A 1190508
5,1 t</t>
  </si>
  <si>
    <t>A 1184084
4,6 t</t>
  </si>
  <si>
    <t>A 1191603
4,3 t</t>
  </si>
  <si>
    <t>A 1191592
11,94 t</t>
  </si>
  <si>
    <t>A 1193059
11,74 t</t>
  </si>
  <si>
    <t>Avoti, Penkules pagasts</t>
  </si>
  <si>
    <t>A 1199715
3,9</t>
  </si>
  <si>
    <t>Sunīši, Penkules pagsts</t>
  </si>
  <si>
    <t>A 1200317
1,54 t</t>
  </si>
  <si>
    <t>Martlaukas, Auru pagasts</t>
  </si>
  <si>
    <t>A 1204067
7,32 t</t>
  </si>
  <si>
    <t>Studenti, Bukaišu pgasts</t>
  </si>
  <si>
    <t>A 1204080
5,36 t</t>
  </si>
  <si>
    <t>A 1207189
8,96</t>
  </si>
  <si>
    <t>A 1206062
3,88 t</t>
  </si>
  <si>
    <t>A 1205721
7,78 t</t>
  </si>
  <si>
    <t>A 1207083
7,6 t</t>
  </si>
  <si>
    <t>A 1207091
4,2 t</t>
  </si>
  <si>
    <t>Centra noliktava, Augstkalnes pagasts</t>
  </si>
  <si>
    <t>A 1207429
7 t</t>
  </si>
  <si>
    <t>A 1207968
3,2 t</t>
  </si>
  <si>
    <t>Zelmeņi, Augtkalnes pagasts</t>
  </si>
  <si>
    <t>A 1209230
17,3 t</t>
  </si>
  <si>
    <t>Mieži, Bukaišu pagasts</t>
  </si>
  <si>
    <t>A 1209240
7,46 t</t>
  </si>
  <si>
    <t>A 1209241
4,68 t</t>
  </si>
  <si>
    <t>Mazlaģi, Penkules pagasts</t>
  </si>
  <si>
    <t>A 1209243
4,14 t</t>
  </si>
  <si>
    <t>Dārza iela, Naudītes pagasts</t>
  </si>
  <si>
    <t>A 1210908
3,8 t</t>
  </si>
  <si>
    <t>A 1210910
6,47 t</t>
  </si>
  <si>
    <t>A 120912
4,3 t</t>
  </si>
  <si>
    <t>Nērbuki, Penkules pagasts</t>
  </si>
  <si>
    <t>A 1212416
3,44 t</t>
  </si>
  <si>
    <t>Grāvenieki, Tērveyes pagasts</t>
  </si>
  <si>
    <t>A 1212419
3,22 t</t>
  </si>
  <si>
    <t>A 1212421
6,08 t</t>
  </si>
  <si>
    <t>A 1215210
5,06 t</t>
  </si>
  <si>
    <t>A 1215212
4,5 t</t>
  </si>
  <si>
    <t>Priežu iela 1, Auru pagasts</t>
  </si>
  <si>
    <t>Priežu iela 9, Auru pagasts</t>
  </si>
  <si>
    <t>Priežu iela 14, Auru pagasts</t>
  </si>
  <si>
    <t>Zelmeņi, Tērvetes pagasts</t>
  </si>
  <si>
    <t>Niedras, Naudītes pagasts</t>
  </si>
  <si>
    <t>Vēras, Penkules pagasts</t>
  </si>
  <si>
    <t>Labrenči, Tērvetes pagasts</t>
  </si>
  <si>
    <t>Bērzes iela 10, Dobele</t>
  </si>
  <si>
    <t>A 1215527
12 t</t>
  </si>
  <si>
    <t>A 1215531
6,44 t</t>
  </si>
  <si>
    <t>A 1215537
1,24 t</t>
  </si>
  <si>
    <t>Brīvzemnieki, Annenieku pagasts</t>
  </si>
  <si>
    <t>A 1215205
4,9 t</t>
  </si>
  <si>
    <t>A 1215547
13 t</t>
  </si>
  <si>
    <t>A 1215567
14,7 t</t>
  </si>
  <si>
    <t>A 1216175
11,4 t</t>
  </si>
  <si>
    <t>Tērvetes iela 4, Tērvetes pagasts</t>
  </si>
  <si>
    <t>Skujiņas, Penkules pagasts</t>
  </si>
  <si>
    <t>Ciedras, Bukaišu pagasts</t>
  </si>
  <si>
    <t>A 1216182
12,3 t</t>
  </si>
  <si>
    <t>Namēji, Augstkalnes pagasts</t>
  </si>
  <si>
    <t>A 1218897
1,74 t</t>
  </si>
  <si>
    <t>Celmāji, Tērvetes pagasts</t>
  </si>
  <si>
    <t>A 1219053
14,2 t</t>
  </si>
  <si>
    <t>A 1219734
5,49 t</t>
  </si>
  <si>
    <t>Dzintari, Penkules pagasts</t>
  </si>
  <si>
    <t>Klūnu meh. Darbnīcas, Tērvetes pagasts</t>
  </si>
  <si>
    <t>Oši, Penkules pagasts</t>
  </si>
  <si>
    <t>A 1221978
12 t</t>
  </si>
  <si>
    <t>Gustiņi, Augstkalnes pagasts</t>
  </si>
  <si>
    <t>A 1222211
5,58 t</t>
  </si>
  <si>
    <t>Ģērmaņi, Augstkalnes pagasts</t>
  </si>
  <si>
    <t>A 1222428
10,62 t</t>
  </si>
  <si>
    <t>Rasiņas, Penkules pagasts</t>
  </si>
  <si>
    <t>A 1225274
7,94 t</t>
  </si>
  <si>
    <t>Orhidejas, ugstkalnes pagasts</t>
  </si>
  <si>
    <t>A 1225279
8,9 t</t>
  </si>
  <si>
    <t>Tērvees, Bukaišu pagasts</t>
  </si>
  <si>
    <t>A 1223104
8,36 t</t>
  </si>
  <si>
    <t>Mazjaunzemji, Penkules pagasts</t>
  </si>
  <si>
    <t>Smiltiņi, Augstkalnes pagasts</t>
  </si>
  <si>
    <t>A 1223821
14,18 t</t>
  </si>
  <si>
    <t>Dzenīši, Tērvees pagasts</t>
  </si>
  <si>
    <t>A 1224172
4,64 t</t>
  </si>
  <si>
    <t>A 1224178
4,58 t</t>
  </si>
  <si>
    <t>Sniedziņi, Tērvetes pagasts</t>
  </si>
  <si>
    <t>A 1224182
4,2 t</t>
  </si>
  <si>
    <t>Lukgaļi, Tērvetes pagasts</t>
  </si>
  <si>
    <t>A 1224192
4 t</t>
  </si>
  <si>
    <t>A 1225261
5,06 t</t>
  </si>
  <si>
    <t>A 1225264
1,64 t</t>
  </si>
  <si>
    <t>A 1226417
2 t</t>
  </si>
  <si>
    <t>A 1226965
4,7 t</t>
  </si>
  <si>
    <t>A 1225253
5,1 t</t>
  </si>
  <si>
    <t>A 1228232
0,88 t</t>
  </si>
  <si>
    <t>A 1228241
6,6 t</t>
  </si>
  <si>
    <t>A 1226949
2,2 t</t>
  </si>
  <si>
    <t>Silamuiža, Augstkalnes pagasts</t>
  </si>
  <si>
    <t>Augstkalnes serviss, Augstkalnes pagasts</t>
  </si>
  <si>
    <t>Magones, Augstkalnes pagasts</t>
  </si>
  <si>
    <t>A 1228218
2,3 t</t>
  </si>
  <si>
    <t>A 1228222
2,6 t</t>
  </si>
  <si>
    <t>Baldonas, Penkules pagsts</t>
  </si>
  <si>
    <t>A 128227
3,08 t</t>
  </si>
  <si>
    <t>Vidzemnieki, Tērvetes pagasts</t>
  </si>
  <si>
    <t>Bunči, Vecauces pagasts</t>
  </si>
  <si>
    <t>A 1230099
2,62 t</t>
  </si>
  <si>
    <t>Upeslaģi, Penkules pagasts</t>
  </si>
  <si>
    <t>A 1230367
2,5 t</t>
  </si>
  <si>
    <t>Mežābeles, Augstkalnes pagasts</t>
  </si>
  <si>
    <t>A 1230791
3,97 t</t>
  </si>
  <si>
    <t>A 1230788
3,4 t</t>
  </si>
  <si>
    <t>Ķepenes, Augstkalnes pagasts</t>
  </si>
  <si>
    <t>Zemdegas, Penkules pagasts</t>
  </si>
  <si>
    <t>A 1229814
4,26 t</t>
  </si>
  <si>
    <t>A 1229811
4,22 t</t>
  </si>
  <si>
    <t>A 1229799
3,46 t</t>
  </si>
  <si>
    <t>A 1229804
4,6 t</t>
  </si>
  <si>
    <t>Ābeles, Tērvetes pagasts</t>
  </si>
  <si>
    <t>A 1232266
2,82 t</t>
  </si>
  <si>
    <t>A 1234130
3,6 t</t>
  </si>
  <si>
    <t>A 1182817
2,38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</si>
</sst>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b/>
      <sz val="11"/>
      <color rgb="FF414142"/>
      <name val="Calibri"/>
      <family val="2"/>
      <charset val="186"/>
      <scheme val="minor"/>
    </font>
    <font>
      <b/>
      <u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wrapText="1"/>
    </xf>
    <xf numFmtId="0" fontId="0" fillId="0" borderId="1" xfId="0" quotePrefix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wrapText="1"/>
    </xf>
    <xf numFmtId="0" fontId="0" fillId="0" borderId="5" xfId="0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topLeftCell="A17" zoomScale="90" zoomScaleNormal="90" workbookViewId="0">
      <selection activeCell="P25" sqref="P25"/>
    </sheetView>
  </sheetViews>
  <sheetFormatPr defaultRowHeight="14.5" x14ac:dyDescent="0.35"/>
  <cols>
    <col min="1" max="1" width="6.1796875" customWidth="1"/>
    <col min="2" max="2" width="9.1796875" customWidth="1"/>
    <col min="3" max="3" width="15.26953125" customWidth="1"/>
    <col min="4" max="4" width="19.453125" customWidth="1"/>
    <col min="5" max="5" width="21.26953125" customWidth="1"/>
    <col min="6" max="6" width="12.1796875" customWidth="1"/>
    <col min="7" max="7" width="21.26953125" customWidth="1"/>
    <col min="8" max="8" width="23.7265625" customWidth="1"/>
    <col min="9" max="9" width="21.1796875" customWidth="1"/>
    <col min="10" max="10" width="18.26953125" customWidth="1"/>
    <col min="11" max="12" width="22.1796875" customWidth="1"/>
  </cols>
  <sheetData>
    <row r="1" spans="1:12" ht="48" customHeight="1" x14ac:dyDescent="0.35">
      <c r="A1" s="31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2" s="5" customFormat="1" ht="41.5" customHeight="1" x14ac:dyDescent="0.35">
      <c r="A2" s="13"/>
      <c r="B2" s="3"/>
      <c r="C2" s="3"/>
      <c r="D2" s="3"/>
      <c r="E2" s="38" t="s">
        <v>7</v>
      </c>
      <c r="F2" s="38"/>
      <c r="G2" s="38" t="s">
        <v>4</v>
      </c>
      <c r="H2" s="38"/>
      <c r="I2" s="36" t="s">
        <v>8</v>
      </c>
      <c r="J2" s="37"/>
      <c r="K2" s="34"/>
      <c r="L2" s="35"/>
    </row>
    <row r="3" spans="1:12" s="9" customFormat="1" ht="60.75" customHeight="1" x14ac:dyDescent="0.35">
      <c r="A3" s="14" t="s">
        <v>1</v>
      </c>
      <c r="B3" s="6" t="s">
        <v>2</v>
      </c>
      <c r="C3" s="6" t="s">
        <v>0</v>
      </c>
      <c r="D3" s="7" t="s">
        <v>9</v>
      </c>
      <c r="E3" s="8" t="s">
        <v>14</v>
      </c>
      <c r="F3" s="7" t="s">
        <v>3</v>
      </c>
      <c r="G3" s="7" t="s">
        <v>12</v>
      </c>
      <c r="H3" s="7" t="s">
        <v>11</v>
      </c>
      <c r="I3" s="7" t="s">
        <v>10</v>
      </c>
      <c r="J3" s="7" t="s">
        <v>5</v>
      </c>
      <c r="K3" s="7" t="s">
        <v>20</v>
      </c>
      <c r="L3" s="15" t="s">
        <v>21</v>
      </c>
    </row>
    <row r="4" spans="1:12" ht="29" x14ac:dyDescent="0.35">
      <c r="A4" s="12">
        <v>1</v>
      </c>
      <c r="B4" s="1"/>
      <c r="C4" s="1" t="s">
        <v>18</v>
      </c>
      <c r="D4" s="2" t="s">
        <v>46</v>
      </c>
      <c r="E4" s="1">
        <v>170904</v>
      </c>
      <c r="F4" s="10">
        <v>4.96</v>
      </c>
      <c r="G4" s="2" t="s">
        <v>19</v>
      </c>
      <c r="H4" s="11" t="s">
        <v>47</v>
      </c>
      <c r="I4" s="2" t="s">
        <v>19</v>
      </c>
      <c r="J4" s="11">
        <v>4.96</v>
      </c>
      <c r="K4" s="10">
        <v>177.81</v>
      </c>
      <c r="L4" s="16">
        <f>ROUND(J4*K4,2)</f>
        <v>881.94</v>
      </c>
    </row>
    <row r="5" spans="1:12" ht="29" x14ac:dyDescent="0.35">
      <c r="A5" s="12">
        <v>2</v>
      </c>
      <c r="B5" s="1"/>
      <c r="C5" s="1" t="s">
        <v>18</v>
      </c>
      <c r="D5" s="2" t="s">
        <v>48</v>
      </c>
      <c r="E5" s="1">
        <v>170904</v>
      </c>
      <c r="F5" s="10">
        <v>2</v>
      </c>
      <c r="G5" s="2" t="s">
        <v>19</v>
      </c>
      <c r="H5" s="11" t="s">
        <v>50</v>
      </c>
      <c r="I5" s="2" t="s">
        <v>19</v>
      </c>
      <c r="J5" s="11">
        <v>2</v>
      </c>
      <c r="K5" s="10">
        <v>177.81</v>
      </c>
      <c r="L5" s="16">
        <f t="shared" ref="L5:L26" si="0">ROUND(J5*K5,2)</f>
        <v>355.62</v>
      </c>
    </row>
    <row r="6" spans="1:12" ht="29" x14ac:dyDescent="0.35">
      <c r="A6" s="12">
        <v>3</v>
      </c>
      <c r="B6" s="1"/>
      <c r="C6" s="1" t="s">
        <v>18</v>
      </c>
      <c r="D6" s="2" t="s">
        <v>51</v>
      </c>
      <c r="E6" s="1">
        <v>170904</v>
      </c>
      <c r="F6" s="10">
        <v>0.72</v>
      </c>
      <c r="G6" s="2" t="s">
        <v>19</v>
      </c>
      <c r="H6" s="11" t="s">
        <v>52</v>
      </c>
      <c r="I6" s="2" t="s">
        <v>19</v>
      </c>
      <c r="J6" s="10">
        <v>0.72</v>
      </c>
      <c r="K6" s="10">
        <v>177.81</v>
      </c>
      <c r="L6" s="16">
        <f t="shared" si="0"/>
        <v>128.02000000000001</v>
      </c>
    </row>
    <row r="7" spans="1:12" ht="29" x14ac:dyDescent="0.35">
      <c r="A7" s="12">
        <v>4</v>
      </c>
      <c r="B7" s="1"/>
      <c r="C7" s="1" t="s">
        <v>18</v>
      </c>
      <c r="D7" s="2" t="s">
        <v>62</v>
      </c>
      <c r="E7" s="1">
        <v>170904</v>
      </c>
      <c r="F7" s="10">
        <v>1.36</v>
      </c>
      <c r="G7" s="2" t="s">
        <v>19</v>
      </c>
      <c r="H7" s="41" t="s">
        <v>203</v>
      </c>
      <c r="I7" s="2" t="s">
        <v>19</v>
      </c>
      <c r="J7" s="39">
        <v>2.38</v>
      </c>
      <c r="K7" s="39">
        <v>177.81</v>
      </c>
      <c r="L7" s="29">
        <f t="shared" si="0"/>
        <v>423.19</v>
      </c>
    </row>
    <row r="8" spans="1:12" ht="29" x14ac:dyDescent="0.35">
      <c r="A8" s="12">
        <v>5</v>
      </c>
      <c r="B8" s="1"/>
      <c r="C8" s="1" t="s">
        <v>18</v>
      </c>
      <c r="D8" s="2" t="s">
        <v>66</v>
      </c>
      <c r="E8" s="1">
        <v>170904</v>
      </c>
      <c r="F8" s="10">
        <v>1.02</v>
      </c>
      <c r="G8" s="2" t="s">
        <v>19</v>
      </c>
      <c r="H8" s="40"/>
      <c r="I8" s="2" t="s">
        <v>19</v>
      </c>
      <c r="J8" s="40"/>
      <c r="K8" s="40"/>
      <c r="L8" s="30"/>
    </row>
    <row r="9" spans="1:12" ht="29" x14ac:dyDescent="0.35">
      <c r="A9" s="12">
        <v>6</v>
      </c>
      <c r="B9" s="1"/>
      <c r="C9" s="1" t="s">
        <v>18</v>
      </c>
      <c r="D9" s="2" t="s">
        <v>68</v>
      </c>
      <c r="E9" s="1">
        <v>170904</v>
      </c>
      <c r="F9" s="10">
        <v>0.42</v>
      </c>
      <c r="G9" s="2" t="s">
        <v>19</v>
      </c>
      <c r="H9" s="11" t="s">
        <v>74</v>
      </c>
      <c r="I9" s="2" t="s">
        <v>19</v>
      </c>
      <c r="J9" s="10">
        <v>0.42</v>
      </c>
      <c r="K9" s="10">
        <v>177.81</v>
      </c>
      <c r="L9" s="16">
        <f t="shared" si="0"/>
        <v>74.680000000000007</v>
      </c>
    </row>
    <row r="10" spans="1:12" ht="34.5" customHeight="1" x14ac:dyDescent="0.35">
      <c r="A10" s="12">
        <v>7</v>
      </c>
      <c r="B10" s="1"/>
      <c r="C10" s="1" t="s">
        <v>18</v>
      </c>
      <c r="D10" s="2" t="s">
        <v>77</v>
      </c>
      <c r="E10" s="1">
        <v>170904</v>
      </c>
      <c r="F10" s="10">
        <v>3.68</v>
      </c>
      <c r="G10" s="2" t="s">
        <v>19</v>
      </c>
      <c r="H10" s="11" t="s">
        <v>78</v>
      </c>
      <c r="I10" s="2" t="s">
        <v>19</v>
      </c>
      <c r="J10" s="10">
        <v>3.68</v>
      </c>
      <c r="K10" s="10">
        <v>177.81</v>
      </c>
      <c r="L10" s="16">
        <f t="shared" si="0"/>
        <v>654.34</v>
      </c>
    </row>
    <row r="11" spans="1:12" ht="29" x14ac:dyDescent="0.35">
      <c r="A11" s="12">
        <v>8</v>
      </c>
      <c r="B11" s="1"/>
      <c r="C11" s="1" t="s">
        <v>18</v>
      </c>
      <c r="D11" s="2" t="s">
        <v>72</v>
      </c>
      <c r="E11" s="1">
        <v>170904</v>
      </c>
      <c r="F11" s="10">
        <v>0.9</v>
      </c>
      <c r="G11" s="2" t="s">
        <v>19</v>
      </c>
      <c r="H11" s="41" t="s">
        <v>89</v>
      </c>
      <c r="I11" s="2" t="s">
        <v>19</v>
      </c>
      <c r="J11" s="39">
        <v>3.9</v>
      </c>
      <c r="K11" s="39">
        <v>177.81</v>
      </c>
      <c r="L11" s="29">
        <f t="shared" si="0"/>
        <v>693.46</v>
      </c>
    </row>
    <row r="12" spans="1:12" ht="29" x14ac:dyDescent="0.35">
      <c r="A12" s="12">
        <v>9</v>
      </c>
      <c r="B12" s="1"/>
      <c r="C12" s="1" t="s">
        <v>18</v>
      </c>
      <c r="D12" s="2" t="s">
        <v>88</v>
      </c>
      <c r="E12" s="1">
        <v>170904</v>
      </c>
      <c r="F12" s="10">
        <v>3</v>
      </c>
      <c r="G12" s="2" t="s">
        <v>19</v>
      </c>
      <c r="H12" s="42"/>
      <c r="I12" s="2" t="s">
        <v>19</v>
      </c>
      <c r="J12" s="40"/>
      <c r="K12" s="40"/>
      <c r="L12" s="30"/>
    </row>
    <row r="13" spans="1:12" ht="29" x14ac:dyDescent="0.35">
      <c r="A13" s="12">
        <v>10</v>
      </c>
      <c r="B13" s="1"/>
      <c r="C13" s="1" t="s">
        <v>18</v>
      </c>
      <c r="D13" s="2" t="s">
        <v>90</v>
      </c>
      <c r="E13" s="1">
        <v>170904</v>
      </c>
      <c r="F13" s="10">
        <v>1.54</v>
      </c>
      <c r="G13" s="2" t="s">
        <v>19</v>
      </c>
      <c r="H13" s="11" t="s">
        <v>91</v>
      </c>
      <c r="I13" s="2" t="s">
        <v>19</v>
      </c>
      <c r="J13" s="10">
        <v>1.54</v>
      </c>
      <c r="K13" s="10">
        <v>177.81</v>
      </c>
      <c r="L13" s="16">
        <f t="shared" si="0"/>
        <v>273.83</v>
      </c>
    </row>
    <row r="14" spans="1:12" ht="29" x14ac:dyDescent="0.35">
      <c r="A14" s="12">
        <v>11</v>
      </c>
      <c r="B14" s="1"/>
      <c r="C14" s="1" t="s">
        <v>18</v>
      </c>
      <c r="D14" s="2" t="s">
        <v>23</v>
      </c>
      <c r="E14" s="1">
        <v>170107</v>
      </c>
      <c r="F14" s="10">
        <v>8.9600000000000009</v>
      </c>
      <c r="G14" s="2" t="s">
        <v>19</v>
      </c>
      <c r="H14" s="11" t="s">
        <v>96</v>
      </c>
      <c r="I14" s="2" t="s">
        <v>19</v>
      </c>
      <c r="J14" s="10">
        <v>8.9600000000000009</v>
      </c>
      <c r="K14" s="10">
        <v>55</v>
      </c>
      <c r="L14" s="16">
        <f t="shared" si="0"/>
        <v>492.8</v>
      </c>
    </row>
    <row r="15" spans="1:12" ht="29" x14ac:dyDescent="0.35">
      <c r="A15" s="12">
        <v>12</v>
      </c>
      <c r="B15" s="1"/>
      <c r="C15" s="1" t="s">
        <v>18</v>
      </c>
      <c r="D15" s="2" t="s">
        <v>23</v>
      </c>
      <c r="E15" s="1">
        <v>170904</v>
      </c>
      <c r="F15" s="10">
        <v>6.44</v>
      </c>
      <c r="G15" s="2" t="s">
        <v>19</v>
      </c>
      <c r="H15" s="11" t="s">
        <v>131</v>
      </c>
      <c r="I15" s="2" t="s">
        <v>19</v>
      </c>
      <c r="J15" s="10">
        <v>6.44</v>
      </c>
      <c r="K15" s="10">
        <v>177.81</v>
      </c>
      <c r="L15" s="16">
        <f t="shared" si="0"/>
        <v>1145.0999999999999</v>
      </c>
    </row>
    <row r="16" spans="1:12" ht="29" x14ac:dyDescent="0.35">
      <c r="A16" s="12">
        <v>13</v>
      </c>
      <c r="B16" s="1"/>
      <c r="C16" s="1" t="s">
        <v>18</v>
      </c>
      <c r="D16" s="2" t="s">
        <v>88</v>
      </c>
      <c r="E16" s="1">
        <v>170904</v>
      </c>
      <c r="F16" s="10">
        <v>1.24</v>
      </c>
      <c r="G16" s="2" t="s">
        <v>19</v>
      </c>
      <c r="H16" s="11" t="s">
        <v>132</v>
      </c>
      <c r="I16" s="2" t="s">
        <v>19</v>
      </c>
      <c r="J16" s="10">
        <v>1.24</v>
      </c>
      <c r="K16" s="10">
        <v>177.81</v>
      </c>
      <c r="L16" s="16">
        <f t="shared" si="0"/>
        <v>220.48</v>
      </c>
    </row>
    <row r="17" spans="1:15" ht="29" x14ac:dyDescent="0.35">
      <c r="A17" s="12">
        <v>14</v>
      </c>
      <c r="B17" s="1"/>
      <c r="C17" s="1" t="s">
        <v>18</v>
      </c>
      <c r="D17" s="2" t="s">
        <v>142</v>
      </c>
      <c r="E17" s="1">
        <v>170904</v>
      </c>
      <c r="F17" s="10">
        <v>1.74</v>
      </c>
      <c r="G17" s="2" t="s">
        <v>19</v>
      </c>
      <c r="H17" s="11" t="s">
        <v>143</v>
      </c>
      <c r="I17" s="2" t="s">
        <v>19</v>
      </c>
      <c r="J17" s="10">
        <v>1.74</v>
      </c>
      <c r="K17" s="10">
        <v>177.81</v>
      </c>
      <c r="L17" s="16">
        <f t="shared" si="0"/>
        <v>309.39</v>
      </c>
    </row>
    <row r="18" spans="1:15" ht="29" x14ac:dyDescent="0.35">
      <c r="A18" s="12">
        <v>15</v>
      </c>
      <c r="B18" s="1"/>
      <c r="C18" s="1" t="s">
        <v>18</v>
      </c>
      <c r="D18" s="2" t="s">
        <v>155</v>
      </c>
      <c r="E18" s="1">
        <v>170904</v>
      </c>
      <c r="F18" s="10">
        <v>7.94</v>
      </c>
      <c r="G18" s="2" t="s">
        <v>19</v>
      </c>
      <c r="H18" s="11" t="s">
        <v>156</v>
      </c>
      <c r="I18" s="2" t="s">
        <v>19</v>
      </c>
      <c r="J18" s="10">
        <v>7.94</v>
      </c>
      <c r="K18" s="10">
        <v>177.81</v>
      </c>
      <c r="L18" s="16">
        <f t="shared" si="0"/>
        <v>1411.81</v>
      </c>
    </row>
    <row r="19" spans="1:15" ht="29" x14ac:dyDescent="0.35">
      <c r="A19" s="12">
        <v>16</v>
      </c>
      <c r="B19" s="1"/>
      <c r="C19" s="1" t="s">
        <v>18</v>
      </c>
      <c r="D19" s="2" t="s">
        <v>157</v>
      </c>
      <c r="E19" s="1">
        <v>170904</v>
      </c>
      <c r="F19" s="10">
        <v>8.9</v>
      </c>
      <c r="G19" s="2" t="s">
        <v>19</v>
      </c>
      <c r="H19" s="11" t="s">
        <v>158</v>
      </c>
      <c r="I19" s="2" t="s">
        <v>19</v>
      </c>
      <c r="J19" s="10">
        <v>8.9</v>
      </c>
      <c r="K19" s="10">
        <v>177.81</v>
      </c>
      <c r="L19" s="16">
        <f t="shared" si="0"/>
        <v>1582.51</v>
      </c>
    </row>
    <row r="20" spans="1:15" ht="29" x14ac:dyDescent="0.35">
      <c r="A20" s="12">
        <v>17</v>
      </c>
      <c r="B20" s="1"/>
      <c r="C20" s="1" t="s">
        <v>18</v>
      </c>
      <c r="D20" s="2" t="s">
        <v>159</v>
      </c>
      <c r="E20" s="1">
        <v>170904</v>
      </c>
      <c r="F20" s="10">
        <v>8.36</v>
      </c>
      <c r="G20" s="2" t="s">
        <v>19</v>
      </c>
      <c r="H20" s="11" t="s">
        <v>160</v>
      </c>
      <c r="I20" s="2" t="s">
        <v>19</v>
      </c>
      <c r="J20" s="10">
        <v>8.36</v>
      </c>
      <c r="K20" s="10">
        <v>177.81</v>
      </c>
      <c r="L20" s="16">
        <f t="shared" si="0"/>
        <v>1486.49</v>
      </c>
    </row>
    <row r="21" spans="1:15" ht="29" x14ac:dyDescent="0.35">
      <c r="A21" s="12">
        <v>18</v>
      </c>
      <c r="B21" s="1"/>
      <c r="C21" s="1" t="s">
        <v>18</v>
      </c>
      <c r="D21" s="2" t="s">
        <v>37</v>
      </c>
      <c r="E21" s="1">
        <v>170904</v>
      </c>
      <c r="F21" s="10">
        <v>2</v>
      </c>
      <c r="G21" s="2" t="s">
        <v>19</v>
      </c>
      <c r="H21" s="11" t="s">
        <v>173</v>
      </c>
      <c r="I21" s="2" t="s">
        <v>19</v>
      </c>
      <c r="J21" s="10">
        <v>2</v>
      </c>
      <c r="K21" s="10">
        <v>177.81</v>
      </c>
      <c r="L21" s="16">
        <f t="shared" si="0"/>
        <v>355.62</v>
      </c>
    </row>
    <row r="22" spans="1:15" ht="29" x14ac:dyDescent="0.35">
      <c r="A22" s="12">
        <v>19</v>
      </c>
      <c r="B22" s="1"/>
      <c r="C22" s="1" t="s">
        <v>18</v>
      </c>
      <c r="D22" s="2" t="s">
        <v>37</v>
      </c>
      <c r="E22" s="1">
        <v>170904</v>
      </c>
      <c r="F22" s="10">
        <v>0.88</v>
      </c>
      <c r="G22" s="2" t="s">
        <v>19</v>
      </c>
      <c r="H22" s="11" t="s">
        <v>176</v>
      </c>
      <c r="I22" s="2" t="s">
        <v>19</v>
      </c>
      <c r="J22" s="10">
        <v>0.88</v>
      </c>
      <c r="K22" s="10">
        <v>177.81</v>
      </c>
      <c r="L22" s="16">
        <f t="shared" si="0"/>
        <v>156.47</v>
      </c>
    </row>
    <row r="23" spans="1:15" ht="29" x14ac:dyDescent="0.35">
      <c r="A23" s="12">
        <v>20</v>
      </c>
      <c r="B23" s="1"/>
      <c r="C23" s="1" t="s">
        <v>18</v>
      </c>
      <c r="D23" s="2" t="s">
        <v>157</v>
      </c>
      <c r="E23" s="1">
        <v>170904</v>
      </c>
      <c r="F23" s="10">
        <v>6.6</v>
      </c>
      <c r="G23" s="2" t="s">
        <v>19</v>
      </c>
      <c r="H23" s="11" t="s">
        <v>177</v>
      </c>
      <c r="I23" s="2" t="s">
        <v>19</v>
      </c>
      <c r="J23" s="10">
        <v>6.6</v>
      </c>
      <c r="K23" s="10">
        <v>177.81</v>
      </c>
      <c r="L23" s="16">
        <f t="shared" si="0"/>
        <v>1173.55</v>
      </c>
    </row>
    <row r="24" spans="1:15" ht="29" x14ac:dyDescent="0.35">
      <c r="A24" s="12">
        <v>21</v>
      </c>
      <c r="B24" s="1"/>
      <c r="C24" s="1" t="s">
        <v>18</v>
      </c>
      <c r="D24" s="2" t="s">
        <v>75</v>
      </c>
      <c r="E24" s="1">
        <v>170904</v>
      </c>
      <c r="F24" s="10">
        <v>2.62</v>
      </c>
      <c r="G24" s="2" t="s">
        <v>19</v>
      </c>
      <c r="H24" s="11" t="s">
        <v>188</v>
      </c>
      <c r="I24" s="2" t="s">
        <v>19</v>
      </c>
      <c r="J24" s="10">
        <v>2.62</v>
      </c>
      <c r="K24" s="10">
        <v>177.81</v>
      </c>
      <c r="L24" s="16">
        <f t="shared" si="0"/>
        <v>465.86</v>
      </c>
      <c r="O24">
        <v>13231.11</v>
      </c>
    </row>
    <row r="25" spans="1:15" ht="29" x14ac:dyDescent="0.35">
      <c r="A25" s="12">
        <v>22</v>
      </c>
      <c r="B25" s="1"/>
      <c r="C25" s="1" t="s">
        <v>18</v>
      </c>
      <c r="D25" s="2" t="s">
        <v>189</v>
      </c>
      <c r="E25" s="1">
        <v>170904</v>
      </c>
      <c r="F25" s="10">
        <v>2.5</v>
      </c>
      <c r="G25" s="2" t="s">
        <v>19</v>
      </c>
      <c r="H25" s="11" t="s">
        <v>190</v>
      </c>
      <c r="I25" s="2" t="s">
        <v>19</v>
      </c>
      <c r="J25" s="10">
        <v>2.5</v>
      </c>
      <c r="K25" s="10">
        <v>177.81</v>
      </c>
      <c r="L25" s="16">
        <f t="shared" si="0"/>
        <v>444.53</v>
      </c>
    </row>
    <row r="26" spans="1:15" ht="29.5" thickBot="1" x14ac:dyDescent="0.4">
      <c r="A26" s="19">
        <v>23</v>
      </c>
      <c r="B26" s="20"/>
      <c r="C26" s="20" t="s">
        <v>18</v>
      </c>
      <c r="D26" s="21" t="s">
        <v>157</v>
      </c>
      <c r="E26" s="20">
        <v>170904</v>
      </c>
      <c r="F26" s="22">
        <v>2.82</v>
      </c>
      <c r="G26" s="21" t="s">
        <v>19</v>
      </c>
      <c r="H26" s="23" t="s">
        <v>201</v>
      </c>
      <c r="I26" s="21" t="s">
        <v>19</v>
      </c>
      <c r="J26" s="22">
        <v>2.82</v>
      </c>
      <c r="K26" s="10">
        <v>177.81</v>
      </c>
      <c r="L26" s="24">
        <f t="shared" si="0"/>
        <v>501.42</v>
      </c>
    </row>
    <row r="27" spans="1:15" x14ac:dyDescent="0.35">
      <c r="F27">
        <f>SUM(F4:F26)</f>
        <v>80.599999999999994</v>
      </c>
      <c r="J27">
        <f>SUM(J4:J26)</f>
        <v>80.599999999999994</v>
      </c>
      <c r="L27" s="27">
        <f>SUM(L4:L26)</f>
        <v>13231.11</v>
      </c>
    </row>
  </sheetData>
  <mergeCells count="13">
    <mergeCell ref="L7:L8"/>
    <mergeCell ref="L11:L12"/>
    <mergeCell ref="A1:L1"/>
    <mergeCell ref="K2:L2"/>
    <mergeCell ref="I2:J2"/>
    <mergeCell ref="G2:H2"/>
    <mergeCell ref="E2:F2"/>
    <mergeCell ref="K7:K8"/>
    <mergeCell ref="K11:K12"/>
    <mergeCell ref="H7:H8"/>
    <mergeCell ref="J7:J8"/>
    <mergeCell ref="H11:H12"/>
    <mergeCell ref="J11:J12"/>
  </mergeCells>
  <pageMargins left="0.25" right="0.25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BF61-873C-47FC-B178-1DE7399312BC}">
  <dimension ref="A1:L115"/>
  <sheetViews>
    <sheetView topLeftCell="A97" zoomScale="90" zoomScaleNormal="90" workbookViewId="0">
      <selection activeCell="O106" sqref="O106"/>
    </sheetView>
  </sheetViews>
  <sheetFormatPr defaultRowHeight="14.5" x14ac:dyDescent="0.35"/>
  <cols>
    <col min="1" max="1" width="6" customWidth="1"/>
    <col min="3" max="3" width="16.453125" customWidth="1"/>
    <col min="4" max="4" width="19.7265625" customWidth="1"/>
    <col min="5" max="5" width="21" customWidth="1"/>
    <col min="6" max="6" width="12.26953125" customWidth="1"/>
    <col min="7" max="7" width="21.81640625" customWidth="1"/>
    <col min="8" max="8" width="22" customWidth="1"/>
    <col min="9" max="9" width="24" customWidth="1"/>
    <col min="10" max="10" width="16.26953125" customWidth="1"/>
    <col min="11" max="12" width="22.1796875" customWidth="1"/>
  </cols>
  <sheetData>
    <row r="1" spans="1:12" ht="48" customHeight="1" x14ac:dyDescent="0.35">
      <c r="A1" s="31" t="s">
        <v>28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2" s="5" customFormat="1" ht="41.5" customHeight="1" x14ac:dyDescent="0.35">
      <c r="A2" s="13"/>
      <c r="B2" s="3"/>
      <c r="C2" s="3"/>
      <c r="D2" s="4"/>
      <c r="E2" s="44" t="s">
        <v>7</v>
      </c>
      <c r="F2" s="45"/>
      <c r="G2" s="44" t="s">
        <v>4</v>
      </c>
      <c r="H2" s="45"/>
      <c r="I2" s="44" t="s">
        <v>8</v>
      </c>
      <c r="J2" s="45"/>
      <c r="K2" s="36"/>
      <c r="L2" s="46"/>
    </row>
    <row r="3" spans="1:12" s="9" customFormat="1" ht="55.5" customHeight="1" x14ac:dyDescent="0.35">
      <c r="A3" s="14" t="s">
        <v>1</v>
      </c>
      <c r="B3" s="6" t="s">
        <v>2</v>
      </c>
      <c r="C3" s="6" t="s">
        <v>0</v>
      </c>
      <c r="D3" s="7" t="s">
        <v>9</v>
      </c>
      <c r="E3" s="8" t="s">
        <v>13</v>
      </c>
      <c r="F3" s="7" t="s">
        <v>3</v>
      </c>
      <c r="G3" s="7" t="s">
        <v>12</v>
      </c>
      <c r="H3" s="7" t="s">
        <v>11</v>
      </c>
      <c r="I3" s="7" t="s">
        <v>10</v>
      </c>
      <c r="J3" s="7" t="s">
        <v>5</v>
      </c>
      <c r="K3" s="7" t="s">
        <v>6</v>
      </c>
      <c r="L3" s="15" t="s">
        <v>15</v>
      </c>
    </row>
    <row r="4" spans="1:12" ht="29" x14ac:dyDescent="0.35">
      <c r="A4" s="12">
        <v>1</v>
      </c>
      <c r="B4" s="1"/>
      <c r="C4" s="1" t="s">
        <v>18</v>
      </c>
      <c r="D4" s="2" t="s">
        <v>22</v>
      </c>
      <c r="E4" s="1">
        <v>170605</v>
      </c>
      <c r="F4" s="10">
        <v>4</v>
      </c>
      <c r="G4" s="2" t="s">
        <v>19</v>
      </c>
      <c r="H4" s="11" t="s">
        <v>43</v>
      </c>
      <c r="I4" s="2" t="s">
        <v>19</v>
      </c>
      <c r="J4" s="3">
        <f>F4</f>
        <v>4</v>
      </c>
      <c r="K4" s="2">
        <v>438.02</v>
      </c>
      <c r="L4" s="17">
        <f>J4*K4</f>
        <v>1752.08</v>
      </c>
    </row>
    <row r="5" spans="1:12" ht="29" x14ac:dyDescent="0.35">
      <c r="A5" s="12">
        <v>2</v>
      </c>
      <c r="B5" s="1"/>
      <c r="C5" s="1" t="s">
        <v>18</v>
      </c>
      <c r="D5" s="2" t="s">
        <v>41</v>
      </c>
      <c r="E5" s="1">
        <v>170605</v>
      </c>
      <c r="F5" s="10">
        <v>4.5</v>
      </c>
      <c r="G5" s="2" t="s">
        <v>19</v>
      </c>
      <c r="H5" s="11" t="s">
        <v>42</v>
      </c>
      <c r="I5" s="2" t="s">
        <v>19</v>
      </c>
      <c r="J5" s="3">
        <f t="shared" ref="J5:J68" si="0">F5</f>
        <v>4.5</v>
      </c>
      <c r="K5" s="2">
        <v>438.02</v>
      </c>
      <c r="L5" s="17">
        <f t="shared" ref="L5:L68" si="1">J5*K5</f>
        <v>1971.09</v>
      </c>
    </row>
    <row r="6" spans="1:12" ht="29" x14ac:dyDescent="0.35">
      <c r="A6" s="12">
        <v>3</v>
      </c>
      <c r="B6" s="1"/>
      <c r="C6" s="1" t="s">
        <v>18</v>
      </c>
      <c r="D6" s="2" t="s">
        <v>48</v>
      </c>
      <c r="E6" s="1">
        <v>170605</v>
      </c>
      <c r="F6" s="10">
        <v>1.56</v>
      </c>
      <c r="G6" s="2" t="s">
        <v>19</v>
      </c>
      <c r="H6" s="11" t="s">
        <v>49</v>
      </c>
      <c r="I6" s="2" t="s">
        <v>19</v>
      </c>
      <c r="J6" s="3">
        <f t="shared" si="0"/>
        <v>1.56</v>
      </c>
      <c r="K6" s="2">
        <v>438.02</v>
      </c>
      <c r="L6" s="17">
        <f t="shared" si="1"/>
        <v>683.31119999999999</v>
      </c>
    </row>
    <row r="7" spans="1:12" ht="29" x14ac:dyDescent="0.35">
      <c r="A7" s="12">
        <v>4</v>
      </c>
      <c r="B7" s="1"/>
      <c r="C7" s="1" t="s">
        <v>18</v>
      </c>
      <c r="D7" s="2" t="s">
        <v>44</v>
      </c>
      <c r="E7" s="1">
        <v>170605</v>
      </c>
      <c r="F7" s="10">
        <v>3</v>
      </c>
      <c r="G7" s="2" t="s">
        <v>19</v>
      </c>
      <c r="H7" s="11" t="s">
        <v>45</v>
      </c>
      <c r="I7" s="2" t="s">
        <v>19</v>
      </c>
      <c r="J7" s="3">
        <f t="shared" si="0"/>
        <v>3</v>
      </c>
      <c r="K7" s="2">
        <v>438.02</v>
      </c>
      <c r="L7" s="17">
        <f t="shared" si="1"/>
        <v>1314.06</v>
      </c>
    </row>
    <row r="8" spans="1:12" ht="29" x14ac:dyDescent="0.35">
      <c r="A8" s="12">
        <v>5</v>
      </c>
      <c r="B8" s="1"/>
      <c r="C8" s="1" t="s">
        <v>18</v>
      </c>
      <c r="D8" s="2" t="s">
        <v>40</v>
      </c>
      <c r="E8" s="2">
        <v>170605</v>
      </c>
      <c r="F8" s="10">
        <v>4.2</v>
      </c>
      <c r="G8" s="2" t="s">
        <v>19</v>
      </c>
      <c r="H8" s="11" t="s">
        <v>39</v>
      </c>
      <c r="I8" s="2" t="s">
        <v>19</v>
      </c>
      <c r="J8" s="3">
        <f t="shared" si="0"/>
        <v>4.2</v>
      </c>
      <c r="K8" s="2">
        <v>438.02</v>
      </c>
      <c r="L8" s="17">
        <f t="shared" si="1"/>
        <v>1839.684</v>
      </c>
    </row>
    <row r="9" spans="1:12" ht="29" x14ac:dyDescent="0.35">
      <c r="A9" s="12">
        <v>6</v>
      </c>
      <c r="B9" s="1"/>
      <c r="C9" s="1" t="s">
        <v>18</v>
      </c>
      <c r="D9" s="2" t="s">
        <v>22</v>
      </c>
      <c r="E9" s="1">
        <v>170605</v>
      </c>
      <c r="F9" s="10">
        <v>4</v>
      </c>
      <c r="G9" s="2" t="s">
        <v>19</v>
      </c>
      <c r="H9" s="11" t="s">
        <v>43</v>
      </c>
      <c r="I9" s="2" t="s">
        <v>19</v>
      </c>
      <c r="J9" s="3">
        <f t="shared" si="0"/>
        <v>4</v>
      </c>
      <c r="K9" s="2">
        <v>438.02</v>
      </c>
      <c r="L9" s="17">
        <f t="shared" si="1"/>
        <v>1752.08</v>
      </c>
    </row>
    <row r="10" spans="1:12" ht="29" x14ac:dyDescent="0.35">
      <c r="A10" s="12">
        <v>7</v>
      </c>
      <c r="B10" s="1"/>
      <c r="C10" s="1" t="s">
        <v>18</v>
      </c>
      <c r="D10" s="2" t="s">
        <v>55</v>
      </c>
      <c r="E10" s="1">
        <v>170905</v>
      </c>
      <c r="F10" s="10">
        <v>11.1</v>
      </c>
      <c r="G10" s="2" t="s">
        <v>19</v>
      </c>
      <c r="H10" s="11" t="s">
        <v>56</v>
      </c>
      <c r="I10" s="2" t="s">
        <v>19</v>
      </c>
      <c r="J10" s="3">
        <f t="shared" si="0"/>
        <v>11.1</v>
      </c>
      <c r="K10" s="2">
        <v>438.02</v>
      </c>
      <c r="L10" s="17">
        <f t="shared" si="1"/>
        <v>4862.0219999999999</v>
      </c>
    </row>
    <row r="11" spans="1:12" ht="29" x14ac:dyDescent="0.35">
      <c r="A11" s="12">
        <v>8</v>
      </c>
      <c r="B11" s="1"/>
      <c r="C11" s="1" t="s">
        <v>18</v>
      </c>
      <c r="D11" s="2" t="s">
        <v>35</v>
      </c>
      <c r="E11" s="1">
        <v>170605</v>
      </c>
      <c r="F11" s="10">
        <v>1.1000000000000001</v>
      </c>
      <c r="G11" s="2" t="s">
        <v>19</v>
      </c>
      <c r="H11" s="11" t="s">
        <v>57</v>
      </c>
      <c r="I11" s="2" t="s">
        <v>19</v>
      </c>
      <c r="J11" s="3">
        <f t="shared" si="0"/>
        <v>1.1000000000000001</v>
      </c>
      <c r="K11" s="2">
        <v>438.02</v>
      </c>
      <c r="L11" s="17">
        <f t="shared" si="1"/>
        <v>481.822</v>
      </c>
    </row>
    <row r="12" spans="1:12" ht="29" x14ac:dyDescent="0.35">
      <c r="A12" s="12">
        <v>9</v>
      </c>
      <c r="B12" s="1"/>
      <c r="C12" s="1" t="s">
        <v>18</v>
      </c>
      <c r="D12" s="2" t="s">
        <v>53</v>
      </c>
      <c r="E12" s="1">
        <v>170605</v>
      </c>
      <c r="F12" s="10">
        <v>3</v>
      </c>
      <c r="G12" s="2" t="s">
        <v>19</v>
      </c>
      <c r="H12" s="11" t="s">
        <v>54</v>
      </c>
      <c r="I12" s="2" t="s">
        <v>19</v>
      </c>
      <c r="J12" s="3">
        <f t="shared" si="0"/>
        <v>3</v>
      </c>
      <c r="K12" s="2">
        <v>438.02</v>
      </c>
      <c r="L12" s="17">
        <f t="shared" si="1"/>
        <v>1314.06</v>
      </c>
    </row>
    <row r="13" spans="1:12" ht="29" x14ac:dyDescent="0.35">
      <c r="A13" s="12">
        <v>10</v>
      </c>
      <c r="B13" s="1"/>
      <c r="C13" s="1" t="s">
        <v>18</v>
      </c>
      <c r="D13" s="2" t="s">
        <v>34</v>
      </c>
      <c r="E13" s="1">
        <v>170605</v>
      </c>
      <c r="F13" s="10">
        <v>0.2</v>
      </c>
      <c r="G13" s="2" t="s">
        <v>19</v>
      </c>
      <c r="H13" s="38" t="s">
        <v>59</v>
      </c>
      <c r="I13" s="2" t="s">
        <v>19</v>
      </c>
      <c r="J13" s="3">
        <f t="shared" si="0"/>
        <v>0.2</v>
      </c>
      <c r="K13" s="2">
        <v>438.02</v>
      </c>
      <c r="L13" s="17">
        <f t="shared" si="1"/>
        <v>87.603999999999999</v>
      </c>
    </row>
    <row r="14" spans="1:12" ht="29" x14ac:dyDescent="0.35">
      <c r="A14" s="12">
        <v>11</v>
      </c>
      <c r="B14" s="1"/>
      <c r="C14" s="1" t="s">
        <v>18</v>
      </c>
      <c r="D14" s="2" t="s">
        <v>24</v>
      </c>
      <c r="E14" s="1">
        <v>170605</v>
      </c>
      <c r="F14" s="10">
        <v>2.9</v>
      </c>
      <c r="G14" s="2" t="s">
        <v>19</v>
      </c>
      <c r="H14" s="43"/>
      <c r="I14" s="2" t="s">
        <v>19</v>
      </c>
      <c r="J14" s="3">
        <f t="shared" si="0"/>
        <v>2.9</v>
      </c>
      <c r="K14" s="2">
        <v>438.02</v>
      </c>
      <c r="L14" s="17">
        <f t="shared" si="1"/>
        <v>1270.2579999999998</v>
      </c>
    </row>
    <row r="15" spans="1:12" ht="30" customHeight="1" x14ac:dyDescent="0.35">
      <c r="A15" s="12">
        <v>12</v>
      </c>
      <c r="B15" s="1"/>
      <c r="C15" s="1" t="s">
        <v>18</v>
      </c>
      <c r="D15" s="2" t="s">
        <v>58</v>
      </c>
      <c r="E15" s="1">
        <v>170605</v>
      </c>
      <c r="F15" s="10">
        <v>3.5</v>
      </c>
      <c r="G15" s="2" t="s">
        <v>19</v>
      </c>
      <c r="H15" s="11" t="s">
        <v>60</v>
      </c>
      <c r="I15" s="2" t="s">
        <v>19</v>
      </c>
      <c r="J15" s="3">
        <f t="shared" si="0"/>
        <v>3.5</v>
      </c>
      <c r="K15" s="2">
        <v>438.02</v>
      </c>
      <c r="L15" s="17">
        <f t="shared" si="1"/>
        <v>1533.07</v>
      </c>
    </row>
    <row r="16" spans="1:12" ht="29" x14ac:dyDescent="0.35">
      <c r="A16" s="12">
        <v>13</v>
      </c>
      <c r="B16" s="1"/>
      <c r="C16" s="1" t="s">
        <v>18</v>
      </c>
      <c r="D16" s="2" t="s">
        <v>27</v>
      </c>
      <c r="E16" s="1">
        <v>170605</v>
      </c>
      <c r="F16" s="10">
        <v>4.46</v>
      </c>
      <c r="G16" s="2" t="s">
        <v>19</v>
      </c>
      <c r="H16" s="11" t="s">
        <v>61</v>
      </c>
      <c r="I16" s="2" t="s">
        <v>19</v>
      </c>
      <c r="J16" s="3">
        <f t="shared" si="0"/>
        <v>4.46</v>
      </c>
      <c r="K16" s="2">
        <v>438.02</v>
      </c>
      <c r="L16" s="17">
        <f t="shared" si="1"/>
        <v>1953.5691999999999</v>
      </c>
    </row>
    <row r="17" spans="1:12" ht="29" x14ac:dyDescent="0.35">
      <c r="A17" s="12">
        <v>14</v>
      </c>
      <c r="B17" s="1"/>
      <c r="C17" s="1" t="s">
        <v>18</v>
      </c>
      <c r="D17" s="2" t="s">
        <v>62</v>
      </c>
      <c r="E17" s="1">
        <v>170605</v>
      </c>
      <c r="F17" s="10">
        <v>4.3</v>
      </c>
      <c r="G17" s="2" t="s">
        <v>19</v>
      </c>
      <c r="H17" s="11" t="s">
        <v>63</v>
      </c>
      <c r="I17" s="2" t="s">
        <v>19</v>
      </c>
      <c r="J17" s="3">
        <f t="shared" si="0"/>
        <v>4.3</v>
      </c>
      <c r="K17" s="2">
        <v>438.02</v>
      </c>
      <c r="L17" s="17">
        <f t="shared" si="1"/>
        <v>1883.4859999999999</v>
      </c>
    </row>
    <row r="18" spans="1:12" ht="29" x14ac:dyDescent="0.35">
      <c r="A18" s="12">
        <v>15</v>
      </c>
      <c r="B18" s="1"/>
      <c r="C18" s="1" t="s">
        <v>18</v>
      </c>
      <c r="D18" s="2" t="s">
        <v>24</v>
      </c>
      <c r="E18" s="1">
        <v>170605</v>
      </c>
      <c r="F18" s="10">
        <v>4.0999999999999996</v>
      </c>
      <c r="G18" s="2" t="s">
        <v>19</v>
      </c>
      <c r="H18" s="11" t="s">
        <v>64</v>
      </c>
      <c r="I18" s="2" t="s">
        <v>19</v>
      </c>
      <c r="J18" s="3">
        <f t="shared" si="0"/>
        <v>4.0999999999999996</v>
      </c>
      <c r="K18" s="2">
        <v>438.02</v>
      </c>
      <c r="L18" s="17">
        <f t="shared" si="1"/>
        <v>1795.8819999999998</v>
      </c>
    </row>
    <row r="19" spans="1:12" ht="29" x14ac:dyDescent="0.35">
      <c r="A19" s="12">
        <v>16</v>
      </c>
      <c r="B19" s="1"/>
      <c r="C19" s="1" t="s">
        <v>18</v>
      </c>
      <c r="D19" s="2" t="s">
        <v>27</v>
      </c>
      <c r="E19" s="1">
        <v>170605</v>
      </c>
      <c r="F19" s="10">
        <v>4.58</v>
      </c>
      <c r="G19" s="2" t="s">
        <v>19</v>
      </c>
      <c r="H19" s="11" t="s">
        <v>65</v>
      </c>
      <c r="I19" s="2" t="s">
        <v>19</v>
      </c>
      <c r="J19" s="3">
        <f t="shared" si="0"/>
        <v>4.58</v>
      </c>
      <c r="K19" s="2">
        <v>438.02</v>
      </c>
      <c r="L19" s="17">
        <f t="shared" si="1"/>
        <v>2006.1315999999999</v>
      </c>
    </row>
    <row r="20" spans="1:12" ht="29" x14ac:dyDescent="0.35">
      <c r="A20" s="12">
        <v>17</v>
      </c>
      <c r="B20" s="1"/>
      <c r="C20" s="1" t="s">
        <v>18</v>
      </c>
      <c r="D20" s="2" t="s">
        <v>33</v>
      </c>
      <c r="E20" s="1">
        <v>170605</v>
      </c>
      <c r="F20" s="10">
        <v>10.9</v>
      </c>
      <c r="G20" s="2" t="s">
        <v>19</v>
      </c>
      <c r="H20" s="11" t="s">
        <v>67</v>
      </c>
      <c r="I20" s="2" t="s">
        <v>19</v>
      </c>
      <c r="J20" s="3">
        <f t="shared" si="0"/>
        <v>10.9</v>
      </c>
      <c r="K20" s="2">
        <v>438.02</v>
      </c>
      <c r="L20" s="17">
        <f t="shared" si="1"/>
        <v>4774.4179999999997</v>
      </c>
    </row>
    <row r="21" spans="1:12" ht="29" x14ac:dyDescent="0.35">
      <c r="A21" s="12">
        <v>18</v>
      </c>
      <c r="B21" s="1"/>
      <c r="C21" s="1" t="s">
        <v>18</v>
      </c>
      <c r="D21" s="2" t="s">
        <v>68</v>
      </c>
      <c r="E21" s="1">
        <v>170605</v>
      </c>
      <c r="F21" s="10">
        <v>4.9400000000000004</v>
      </c>
      <c r="G21" s="2" t="s">
        <v>19</v>
      </c>
      <c r="H21" s="38" t="s">
        <v>69</v>
      </c>
      <c r="I21" s="2" t="s">
        <v>19</v>
      </c>
      <c r="J21" s="3">
        <f t="shared" si="0"/>
        <v>4.9400000000000004</v>
      </c>
      <c r="K21" s="2">
        <v>438.02</v>
      </c>
      <c r="L21" s="17">
        <f t="shared" si="1"/>
        <v>2163.8188</v>
      </c>
    </row>
    <row r="22" spans="1:12" ht="29" x14ac:dyDescent="0.35">
      <c r="A22" s="12">
        <v>19</v>
      </c>
      <c r="B22" s="1"/>
      <c r="C22" s="1" t="s">
        <v>18</v>
      </c>
      <c r="D22" s="2" t="s">
        <v>70</v>
      </c>
      <c r="E22" s="1">
        <v>170605</v>
      </c>
      <c r="F22" s="10">
        <v>0.12</v>
      </c>
      <c r="G22" s="2" t="s">
        <v>19</v>
      </c>
      <c r="H22" s="38"/>
      <c r="I22" s="2" t="s">
        <v>19</v>
      </c>
      <c r="J22" s="3">
        <f t="shared" si="0"/>
        <v>0.12</v>
      </c>
      <c r="K22" s="2">
        <v>438.02</v>
      </c>
      <c r="L22" s="17">
        <f t="shared" si="1"/>
        <v>52.562399999999997</v>
      </c>
    </row>
    <row r="23" spans="1:12" ht="30" customHeight="1" x14ac:dyDescent="0.35">
      <c r="A23" s="12">
        <v>20</v>
      </c>
      <c r="B23" s="1"/>
      <c r="C23" s="1" t="s">
        <v>18</v>
      </c>
      <c r="D23" s="2" t="s">
        <v>27</v>
      </c>
      <c r="E23" s="1">
        <v>170605</v>
      </c>
      <c r="F23" s="10">
        <v>3.1</v>
      </c>
      <c r="G23" s="2" t="s">
        <v>19</v>
      </c>
      <c r="H23" s="11" t="s">
        <v>71</v>
      </c>
      <c r="I23" s="2" t="s">
        <v>19</v>
      </c>
      <c r="J23" s="3">
        <f t="shared" si="0"/>
        <v>3.1</v>
      </c>
      <c r="K23" s="2">
        <v>438.02</v>
      </c>
      <c r="L23" s="17">
        <f t="shared" si="1"/>
        <v>1357.8620000000001</v>
      </c>
    </row>
    <row r="24" spans="1:12" ht="30" customHeight="1" x14ac:dyDescent="0.35">
      <c r="A24" s="12">
        <v>21</v>
      </c>
      <c r="B24" s="1"/>
      <c r="C24" s="1" t="s">
        <v>18</v>
      </c>
      <c r="D24" s="2" t="s">
        <v>72</v>
      </c>
      <c r="E24" s="1">
        <v>170605</v>
      </c>
      <c r="F24" s="10">
        <v>2.7</v>
      </c>
      <c r="G24" s="2" t="s">
        <v>19</v>
      </c>
      <c r="H24" s="11" t="s">
        <v>73</v>
      </c>
      <c r="I24" s="2" t="s">
        <v>19</v>
      </c>
      <c r="J24" s="3">
        <f t="shared" si="0"/>
        <v>2.7</v>
      </c>
      <c r="K24" s="2">
        <v>438.02</v>
      </c>
      <c r="L24" s="17">
        <f t="shared" si="1"/>
        <v>1182.654</v>
      </c>
    </row>
    <row r="25" spans="1:12" ht="30" customHeight="1" x14ac:dyDescent="0.35">
      <c r="A25" s="12">
        <v>22</v>
      </c>
      <c r="B25" s="1"/>
      <c r="C25" s="1" t="s">
        <v>18</v>
      </c>
      <c r="D25" s="2" t="s">
        <v>75</v>
      </c>
      <c r="E25" s="1">
        <v>170605</v>
      </c>
      <c r="F25" s="10">
        <v>5.0999999999999996</v>
      </c>
      <c r="G25" s="2" t="s">
        <v>19</v>
      </c>
      <c r="H25" s="11" t="s">
        <v>76</v>
      </c>
      <c r="I25" s="2" t="s">
        <v>19</v>
      </c>
      <c r="J25" s="3">
        <f t="shared" si="0"/>
        <v>5.0999999999999996</v>
      </c>
      <c r="K25" s="2">
        <v>438.02</v>
      </c>
      <c r="L25" s="17">
        <f t="shared" si="1"/>
        <v>2233.9019999999996</v>
      </c>
    </row>
    <row r="26" spans="1:12" ht="29" x14ac:dyDescent="0.35">
      <c r="A26" s="12">
        <v>23</v>
      </c>
      <c r="B26" s="1"/>
      <c r="C26" s="1" t="s">
        <v>18</v>
      </c>
      <c r="D26" s="2" t="s">
        <v>75</v>
      </c>
      <c r="E26" s="1">
        <v>170605</v>
      </c>
      <c r="F26" s="10">
        <v>4.0999999999999996</v>
      </c>
      <c r="G26" s="2" t="s">
        <v>19</v>
      </c>
      <c r="H26" s="11" t="s">
        <v>79</v>
      </c>
      <c r="I26" s="2" t="s">
        <v>19</v>
      </c>
      <c r="J26" s="3">
        <f t="shared" si="0"/>
        <v>4.0999999999999996</v>
      </c>
      <c r="K26" s="2">
        <v>438.02</v>
      </c>
      <c r="L26" s="17">
        <f t="shared" si="1"/>
        <v>1795.8819999999998</v>
      </c>
    </row>
    <row r="27" spans="1:12" ht="29" x14ac:dyDescent="0.35">
      <c r="A27" s="12">
        <v>24</v>
      </c>
      <c r="B27" s="1"/>
      <c r="C27" s="1" t="s">
        <v>18</v>
      </c>
      <c r="D27" s="2" t="s">
        <v>80</v>
      </c>
      <c r="E27" s="1">
        <v>170605</v>
      </c>
      <c r="F27" s="10">
        <v>4.8</v>
      </c>
      <c r="G27" s="2" t="s">
        <v>19</v>
      </c>
      <c r="H27" s="11" t="s">
        <v>81</v>
      </c>
      <c r="I27" s="2" t="s">
        <v>19</v>
      </c>
      <c r="J27" s="3">
        <f t="shared" si="0"/>
        <v>4.8</v>
      </c>
      <c r="K27" s="2">
        <v>438.02</v>
      </c>
      <c r="L27" s="17">
        <f t="shared" si="1"/>
        <v>2102.4959999999996</v>
      </c>
    </row>
    <row r="28" spans="1:12" ht="29" x14ac:dyDescent="0.35">
      <c r="A28" s="12">
        <v>25</v>
      </c>
      <c r="B28" s="1"/>
      <c r="C28" s="1" t="s">
        <v>18</v>
      </c>
      <c r="D28" s="2" t="s">
        <v>82</v>
      </c>
      <c r="E28" s="1">
        <v>170605</v>
      </c>
      <c r="F28" s="10">
        <v>5.0999999999999996</v>
      </c>
      <c r="G28" s="2" t="s">
        <v>19</v>
      </c>
      <c r="H28" s="11" t="s">
        <v>83</v>
      </c>
      <c r="I28" s="2" t="s">
        <v>19</v>
      </c>
      <c r="J28" s="3">
        <f t="shared" si="0"/>
        <v>5.0999999999999996</v>
      </c>
      <c r="K28" s="2">
        <v>438.02</v>
      </c>
      <c r="L28" s="17">
        <f t="shared" si="1"/>
        <v>2233.9019999999996</v>
      </c>
    </row>
    <row r="29" spans="1:12" ht="29" x14ac:dyDescent="0.35">
      <c r="A29" s="12">
        <v>26</v>
      </c>
      <c r="B29" s="1"/>
      <c r="C29" s="1" t="s">
        <v>18</v>
      </c>
      <c r="D29" s="2" t="s">
        <v>38</v>
      </c>
      <c r="E29" s="1">
        <v>170605</v>
      </c>
      <c r="F29" s="10">
        <v>11.94</v>
      </c>
      <c r="G29" s="2" t="s">
        <v>19</v>
      </c>
      <c r="H29" s="11" t="s">
        <v>86</v>
      </c>
      <c r="I29" s="2" t="s">
        <v>19</v>
      </c>
      <c r="J29" s="3">
        <f t="shared" si="0"/>
        <v>11.94</v>
      </c>
      <c r="K29" s="2">
        <v>438.02</v>
      </c>
      <c r="L29" s="17">
        <f t="shared" si="1"/>
        <v>5229.9587999999994</v>
      </c>
    </row>
    <row r="30" spans="1:12" ht="29" x14ac:dyDescent="0.35">
      <c r="A30" s="12">
        <v>27</v>
      </c>
      <c r="B30" s="1"/>
      <c r="C30" s="1" t="s">
        <v>18</v>
      </c>
      <c r="D30" s="2" t="s">
        <v>24</v>
      </c>
      <c r="E30" s="1">
        <v>170605</v>
      </c>
      <c r="F30" s="10">
        <v>3.68</v>
      </c>
      <c r="G30" s="2" t="s">
        <v>19</v>
      </c>
      <c r="H30" s="38" t="s">
        <v>84</v>
      </c>
      <c r="I30" s="2" t="s">
        <v>19</v>
      </c>
      <c r="J30" s="3">
        <f t="shared" si="0"/>
        <v>3.68</v>
      </c>
      <c r="K30" s="2">
        <v>438.02</v>
      </c>
      <c r="L30" s="17">
        <f t="shared" si="1"/>
        <v>1611.9136000000001</v>
      </c>
    </row>
    <row r="31" spans="1:12" ht="29" x14ac:dyDescent="0.35">
      <c r="A31" s="12">
        <v>28</v>
      </c>
      <c r="B31" s="1"/>
      <c r="C31" s="1" t="s">
        <v>18</v>
      </c>
      <c r="D31" s="2" t="s">
        <v>36</v>
      </c>
      <c r="E31" s="1">
        <v>170605</v>
      </c>
      <c r="F31" s="10">
        <v>0.92</v>
      </c>
      <c r="G31" s="2" t="s">
        <v>19</v>
      </c>
      <c r="H31" s="38"/>
      <c r="I31" s="2" t="s">
        <v>19</v>
      </c>
      <c r="J31" s="3">
        <f t="shared" si="0"/>
        <v>0.92</v>
      </c>
      <c r="K31" s="2">
        <v>438.02</v>
      </c>
      <c r="L31" s="17">
        <f t="shared" si="1"/>
        <v>402.97840000000002</v>
      </c>
    </row>
    <row r="32" spans="1:12" ht="29" x14ac:dyDescent="0.35">
      <c r="A32" s="12">
        <v>29</v>
      </c>
      <c r="B32" s="1"/>
      <c r="C32" s="1" t="s">
        <v>18</v>
      </c>
      <c r="D32" s="2" t="s">
        <v>26</v>
      </c>
      <c r="E32" s="1">
        <v>170605</v>
      </c>
      <c r="F32" s="10">
        <v>4.3</v>
      </c>
      <c r="G32" s="2" t="s">
        <v>19</v>
      </c>
      <c r="H32" s="11" t="s">
        <v>85</v>
      </c>
      <c r="I32" s="2" t="s">
        <v>19</v>
      </c>
      <c r="J32" s="3">
        <f t="shared" si="0"/>
        <v>4.3</v>
      </c>
      <c r="K32" s="2">
        <v>438.02</v>
      </c>
      <c r="L32" s="17">
        <f t="shared" si="1"/>
        <v>1883.4859999999999</v>
      </c>
    </row>
    <row r="33" spans="1:12" ht="29" x14ac:dyDescent="0.35">
      <c r="A33" s="12">
        <v>30</v>
      </c>
      <c r="B33" s="1"/>
      <c r="C33" s="1" t="s">
        <v>18</v>
      </c>
      <c r="D33" s="2" t="s">
        <v>38</v>
      </c>
      <c r="E33" s="1">
        <v>170605</v>
      </c>
      <c r="F33" s="10">
        <v>11.74</v>
      </c>
      <c r="G33" s="2" t="s">
        <v>19</v>
      </c>
      <c r="H33" s="11" t="s">
        <v>87</v>
      </c>
      <c r="I33" s="2" t="s">
        <v>19</v>
      </c>
      <c r="J33" s="3">
        <f t="shared" si="0"/>
        <v>11.74</v>
      </c>
      <c r="K33" s="2">
        <v>438.02</v>
      </c>
      <c r="L33" s="17">
        <f t="shared" si="1"/>
        <v>5142.3548000000001</v>
      </c>
    </row>
    <row r="34" spans="1:12" ht="29" x14ac:dyDescent="0.35">
      <c r="A34" s="12">
        <v>31</v>
      </c>
      <c r="B34" s="1"/>
      <c r="C34" s="1" t="s">
        <v>18</v>
      </c>
      <c r="D34" s="2" t="s">
        <v>92</v>
      </c>
      <c r="E34" s="1">
        <v>170605</v>
      </c>
      <c r="F34" s="10">
        <v>7.32</v>
      </c>
      <c r="G34" s="2" t="s">
        <v>19</v>
      </c>
      <c r="H34" s="11" t="s">
        <v>93</v>
      </c>
      <c r="I34" s="2" t="s">
        <v>19</v>
      </c>
      <c r="J34" s="3">
        <f t="shared" si="0"/>
        <v>7.32</v>
      </c>
      <c r="K34" s="2">
        <v>438.02</v>
      </c>
      <c r="L34" s="17">
        <f t="shared" si="1"/>
        <v>3206.3063999999999</v>
      </c>
    </row>
    <row r="35" spans="1:12" ht="29" x14ac:dyDescent="0.35">
      <c r="A35" s="12">
        <v>32</v>
      </c>
      <c r="B35" s="1"/>
      <c r="C35" s="1" t="s">
        <v>18</v>
      </c>
      <c r="D35" s="2" t="s">
        <v>94</v>
      </c>
      <c r="E35" s="1">
        <v>170605</v>
      </c>
      <c r="F35" s="10">
        <v>5.36</v>
      </c>
      <c r="G35" s="2" t="s">
        <v>19</v>
      </c>
      <c r="H35" s="11" t="s">
        <v>95</v>
      </c>
      <c r="I35" s="2" t="s">
        <v>19</v>
      </c>
      <c r="J35" s="3">
        <f t="shared" si="0"/>
        <v>5.36</v>
      </c>
      <c r="K35" s="2">
        <v>438.02</v>
      </c>
      <c r="L35" s="17">
        <f t="shared" si="1"/>
        <v>2347.7872000000002</v>
      </c>
    </row>
    <row r="36" spans="1:12" ht="29" x14ac:dyDescent="0.35">
      <c r="A36" s="12">
        <v>33</v>
      </c>
      <c r="B36" s="1"/>
      <c r="C36" s="1" t="s">
        <v>18</v>
      </c>
      <c r="D36" s="2" t="s">
        <v>23</v>
      </c>
      <c r="E36" s="1">
        <v>170605</v>
      </c>
      <c r="F36" s="10">
        <v>3.88</v>
      </c>
      <c r="G36" s="2" t="s">
        <v>19</v>
      </c>
      <c r="H36" s="11" t="s">
        <v>97</v>
      </c>
      <c r="I36" s="2" t="s">
        <v>19</v>
      </c>
      <c r="J36" s="3">
        <f t="shared" si="0"/>
        <v>3.88</v>
      </c>
      <c r="K36" s="2">
        <v>438.02</v>
      </c>
      <c r="L36" s="17">
        <f t="shared" si="1"/>
        <v>1699.5175999999999</v>
      </c>
    </row>
    <row r="37" spans="1:12" ht="29" x14ac:dyDescent="0.35">
      <c r="A37" s="12">
        <v>34</v>
      </c>
      <c r="B37" s="1"/>
      <c r="C37" s="1" t="s">
        <v>18</v>
      </c>
      <c r="D37" s="2" t="s">
        <v>92</v>
      </c>
      <c r="E37" s="1">
        <v>170605</v>
      </c>
      <c r="F37" s="10">
        <v>7.78</v>
      </c>
      <c r="G37" s="2" t="s">
        <v>19</v>
      </c>
      <c r="H37" s="11" t="s">
        <v>98</v>
      </c>
      <c r="I37" s="2" t="s">
        <v>19</v>
      </c>
      <c r="J37" s="3">
        <f t="shared" si="0"/>
        <v>7.78</v>
      </c>
      <c r="K37" s="2">
        <v>438.02</v>
      </c>
      <c r="L37" s="17">
        <f t="shared" si="1"/>
        <v>3407.7955999999999</v>
      </c>
    </row>
    <row r="38" spans="1:12" ht="29" x14ac:dyDescent="0.35">
      <c r="A38" s="12">
        <v>35</v>
      </c>
      <c r="B38" s="1"/>
      <c r="C38" s="1" t="s">
        <v>18</v>
      </c>
      <c r="D38" s="2" t="s">
        <v>25</v>
      </c>
      <c r="E38" s="1">
        <v>170605</v>
      </c>
      <c r="F38" s="10">
        <v>7.6</v>
      </c>
      <c r="G38" s="2" t="s">
        <v>19</v>
      </c>
      <c r="H38" s="11" t="s">
        <v>99</v>
      </c>
      <c r="I38" s="2" t="s">
        <v>19</v>
      </c>
      <c r="J38" s="3">
        <f t="shared" si="0"/>
        <v>7.6</v>
      </c>
      <c r="K38" s="2">
        <v>438.02</v>
      </c>
      <c r="L38" s="17">
        <f t="shared" si="1"/>
        <v>3328.9519999999998</v>
      </c>
    </row>
    <row r="39" spans="1:12" ht="29" x14ac:dyDescent="0.35">
      <c r="A39" s="12">
        <v>36</v>
      </c>
      <c r="B39" s="1"/>
      <c r="C39" s="1" t="s">
        <v>18</v>
      </c>
      <c r="D39" s="2" t="s">
        <v>17</v>
      </c>
      <c r="E39" s="1">
        <v>170605</v>
      </c>
      <c r="F39" s="10">
        <v>4.2</v>
      </c>
      <c r="G39" s="2" t="s">
        <v>19</v>
      </c>
      <c r="H39" s="11" t="s">
        <v>100</v>
      </c>
      <c r="I39" s="2" t="s">
        <v>19</v>
      </c>
      <c r="J39" s="3">
        <f t="shared" si="0"/>
        <v>4.2</v>
      </c>
      <c r="K39" s="2">
        <v>438.02</v>
      </c>
      <c r="L39" s="17">
        <f t="shared" si="1"/>
        <v>1839.684</v>
      </c>
    </row>
    <row r="40" spans="1:12" ht="29" x14ac:dyDescent="0.35">
      <c r="A40" s="12">
        <v>37</v>
      </c>
      <c r="B40" s="1"/>
      <c r="C40" s="1" t="s">
        <v>18</v>
      </c>
      <c r="D40" s="2" t="s">
        <v>101</v>
      </c>
      <c r="E40" s="1">
        <v>170605</v>
      </c>
      <c r="F40" s="10">
        <v>7</v>
      </c>
      <c r="G40" s="2" t="s">
        <v>19</v>
      </c>
      <c r="H40" s="11" t="s">
        <v>102</v>
      </c>
      <c r="I40" s="2" t="s">
        <v>19</v>
      </c>
      <c r="J40" s="3">
        <f t="shared" si="0"/>
        <v>7</v>
      </c>
      <c r="K40" s="2">
        <v>438.02</v>
      </c>
      <c r="L40" s="17">
        <f t="shared" si="1"/>
        <v>3066.14</v>
      </c>
    </row>
    <row r="41" spans="1:12" ht="29" x14ac:dyDescent="0.35">
      <c r="A41" s="12">
        <v>38</v>
      </c>
      <c r="B41" s="1"/>
      <c r="C41" s="1" t="s">
        <v>18</v>
      </c>
      <c r="D41" s="2" t="s">
        <v>92</v>
      </c>
      <c r="E41" s="1">
        <v>170605</v>
      </c>
      <c r="F41" s="10">
        <v>3.2</v>
      </c>
      <c r="G41" s="2" t="s">
        <v>19</v>
      </c>
      <c r="H41" s="11" t="s">
        <v>103</v>
      </c>
      <c r="I41" s="2" t="s">
        <v>19</v>
      </c>
      <c r="J41" s="3">
        <f t="shared" si="0"/>
        <v>3.2</v>
      </c>
      <c r="K41" s="2">
        <v>438.02</v>
      </c>
      <c r="L41" s="17">
        <f t="shared" si="1"/>
        <v>1401.664</v>
      </c>
    </row>
    <row r="42" spans="1:12" ht="29" x14ac:dyDescent="0.35">
      <c r="A42" s="12">
        <v>39</v>
      </c>
      <c r="B42" s="1"/>
      <c r="C42" s="1" t="s">
        <v>18</v>
      </c>
      <c r="D42" s="2" t="s">
        <v>92</v>
      </c>
      <c r="E42" s="1">
        <v>170605</v>
      </c>
      <c r="F42" s="10">
        <v>5.39</v>
      </c>
      <c r="G42" s="2" t="s">
        <v>19</v>
      </c>
      <c r="H42" s="38" t="s">
        <v>105</v>
      </c>
      <c r="I42" s="2" t="s">
        <v>19</v>
      </c>
      <c r="J42" s="3">
        <f t="shared" si="0"/>
        <v>5.39</v>
      </c>
      <c r="K42" s="2">
        <v>438.02</v>
      </c>
      <c r="L42" s="17">
        <f t="shared" si="1"/>
        <v>2360.9277999999999</v>
      </c>
    </row>
    <row r="43" spans="1:12" ht="29" x14ac:dyDescent="0.35">
      <c r="A43" s="12">
        <v>40</v>
      </c>
      <c r="B43" s="1"/>
      <c r="C43" s="1" t="s">
        <v>18</v>
      </c>
      <c r="D43" s="2" t="s">
        <v>104</v>
      </c>
      <c r="E43" s="1">
        <v>170605</v>
      </c>
      <c r="F43" s="10">
        <v>6.31</v>
      </c>
      <c r="G43" s="2" t="s">
        <v>19</v>
      </c>
      <c r="H43" s="38"/>
      <c r="I43" s="2" t="s">
        <v>19</v>
      </c>
      <c r="J43" s="3">
        <f t="shared" si="0"/>
        <v>6.31</v>
      </c>
      <c r="K43" s="2">
        <v>438.02</v>
      </c>
      <c r="L43" s="17">
        <f t="shared" si="1"/>
        <v>2763.9061999999999</v>
      </c>
    </row>
    <row r="44" spans="1:12" ht="29" x14ac:dyDescent="0.35">
      <c r="A44" s="12">
        <v>41</v>
      </c>
      <c r="B44" s="1"/>
      <c r="C44" s="1" t="s">
        <v>18</v>
      </c>
      <c r="D44" s="2" t="s">
        <v>88</v>
      </c>
      <c r="E44" s="1">
        <v>170605</v>
      </c>
      <c r="F44" s="10">
        <v>5.6</v>
      </c>
      <c r="G44" s="2" t="s">
        <v>19</v>
      </c>
      <c r="H44" s="38"/>
      <c r="I44" s="2" t="s">
        <v>19</v>
      </c>
      <c r="J44" s="3">
        <f t="shared" si="0"/>
        <v>5.6</v>
      </c>
      <c r="K44" s="2">
        <v>438.02</v>
      </c>
      <c r="L44" s="17">
        <f t="shared" si="1"/>
        <v>2452.9119999999998</v>
      </c>
    </row>
    <row r="45" spans="1:12" ht="29" x14ac:dyDescent="0.35">
      <c r="A45" s="12">
        <v>42</v>
      </c>
      <c r="B45" s="1"/>
      <c r="C45" s="1" t="s">
        <v>18</v>
      </c>
      <c r="D45" s="2" t="s">
        <v>106</v>
      </c>
      <c r="E45" s="1">
        <v>170605</v>
      </c>
      <c r="F45" s="10">
        <v>7.46</v>
      </c>
      <c r="G45" s="2" t="s">
        <v>19</v>
      </c>
      <c r="H45" s="11" t="s">
        <v>107</v>
      </c>
      <c r="I45" s="2" t="s">
        <v>19</v>
      </c>
      <c r="J45" s="3">
        <f t="shared" si="0"/>
        <v>7.46</v>
      </c>
      <c r="K45" s="2">
        <v>438.02</v>
      </c>
      <c r="L45" s="17">
        <f t="shared" si="1"/>
        <v>3267.6291999999999</v>
      </c>
    </row>
    <row r="46" spans="1:12" ht="29" x14ac:dyDescent="0.35">
      <c r="A46" s="12">
        <v>43</v>
      </c>
      <c r="B46" s="1"/>
      <c r="C46" s="1" t="s">
        <v>18</v>
      </c>
      <c r="D46" s="2" t="s">
        <v>101</v>
      </c>
      <c r="E46" s="1">
        <v>170605</v>
      </c>
      <c r="F46" s="10">
        <v>4.68</v>
      </c>
      <c r="G46" s="2" t="s">
        <v>19</v>
      </c>
      <c r="H46" s="11" t="s">
        <v>108</v>
      </c>
      <c r="I46" s="2" t="s">
        <v>19</v>
      </c>
      <c r="J46" s="3">
        <f t="shared" si="0"/>
        <v>4.68</v>
      </c>
      <c r="K46" s="2">
        <v>438.02</v>
      </c>
      <c r="L46" s="17">
        <f t="shared" si="1"/>
        <v>2049.9335999999998</v>
      </c>
    </row>
    <row r="47" spans="1:12" ht="29" x14ac:dyDescent="0.35">
      <c r="A47" s="12">
        <v>44</v>
      </c>
      <c r="B47" s="1"/>
      <c r="C47" s="1" t="s">
        <v>18</v>
      </c>
      <c r="D47" s="2" t="s">
        <v>109</v>
      </c>
      <c r="E47" s="1">
        <v>170605</v>
      </c>
      <c r="F47" s="10">
        <v>4.1399999999999997</v>
      </c>
      <c r="G47" s="2" t="s">
        <v>19</v>
      </c>
      <c r="H47" s="11" t="s">
        <v>110</v>
      </c>
      <c r="I47" s="2" t="s">
        <v>19</v>
      </c>
      <c r="J47" s="3">
        <f t="shared" si="0"/>
        <v>4.1399999999999997</v>
      </c>
      <c r="K47" s="2">
        <v>438.02</v>
      </c>
      <c r="L47" s="17">
        <f t="shared" si="1"/>
        <v>1813.4027999999998</v>
      </c>
    </row>
    <row r="48" spans="1:12" ht="29" x14ac:dyDescent="0.35">
      <c r="A48" s="12">
        <v>45</v>
      </c>
      <c r="B48" s="1"/>
      <c r="C48" s="1" t="s">
        <v>18</v>
      </c>
      <c r="D48" s="2" t="s">
        <v>111</v>
      </c>
      <c r="E48" s="1">
        <v>170605</v>
      </c>
      <c r="F48" s="10">
        <v>3.8</v>
      </c>
      <c r="G48" s="2" t="s">
        <v>19</v>
      </c>
      <c r="H48" s="11" t="s">
        <v>112</v>
      </c>
      <c r="I48" s="2" t="s">
        <v>19</v>
      </c>
      <c r="J48" s="3">
        <f t="shared" si="0"/>
        <v>3.8</v>
      </c>
      <c r="K48" s="2">
        <v>438.02</v>
      </c>
      <c r="L48" s="17">
        <f t="shared" si="1"/>
        <v>1664.4759999999999</v>
      </c>
    </row>
    <row r="49" spans="1:12" ht="29" x14ac:dyDescent="0.35">
      <c r="A49" s="12">
        <v>46</v>
      </c>
      <c r="B49" s="1"/>
      <c r="C49" s="1" t="s">
        <v>18</v>
      </c>
      <c r="D49" s="2" t="s">
        <v>101</v>
      </c>
      <c r="E49" s="1">
        <v>170605</v>
      </c>
      <c r="F49" s="10">
        <v>6.47</v>
      </c>
      <c r="G49" s="2" t="s">
        <v>19</v>
      </c>
      <c r="H49" s="11" t="s">
        <v>113</v>
      </c>
      <c r="I49" s="2" t="s">
        <v>19</v>
      </c>
      <c r="J49" s="3">
        <f t="shared" si="0"/>
        <v>6.47</v>
      </c>
      <c r="K49" s="2">
        <v>438.02</v>
      </c>
      <c r="L49" s="17">
        <f t="shared" si="1"/>
        <v>2833.9893999999999</v>
      </c>
    </row>
    <row r="50" spans="1:12" ht="29" x14ac:dyDescent="0.35">
      <c r="A50" s="12">
        <v>47</v>
      </c>
      <c r="B50" s="1"/>
      <c r="C50" s="1" t="s">
        <v>18</v>
      </c>
      <c r="D50" s="2" t="s">
        <v>29</v>
      </c>
      <c r="E50" s="1">
        <v>170605</v>
      </c>
      <c r="F50" s="10">
        <v>4.3</v>
      </c>
      <c r="G50" s="2" t="s">
        <v>19</v>
      </c>
      <c r="H50" s="11" t="s">
        <v>114</v>
      </c>
      <c r="I50" s="2" t="s">
        <v>19</v>
      </c>
      <c r="J50" s="3">
        <f t="shared" si="0"/>
        <v>4.3</v>
      </c>
      <c r="K50" s="2">
        <v>438.02</v>
      </c>
      <c r="L50" s="17">
        <f t="shared" si="1"/>
        <v>1883.4859999999999</v>
      </c>
    </row>
    <row r="51" spans="1:12" ht="29" x14ac:dyDescent="0.35">
      <c r="A51" s="12">
        <v>48</v>
      </c>
      <c r="B51" s="1"/>
      <c r="C51" s="1" t="s">
        <v>18</v>
      </c>
      <c r="D51" s="2" t="s">
        <v>115</v>
      </c>
      <c r="E51" s="1">
        <v>170605</v>
      </c>
      <c r="F51" s="10">
        <v>3.44</v>
      </c>
      <c r="G51" s="2" t="s">
        <v>19</v>
      </c>
      <c r="H51" s="11" t="s">
        <v>116</v>
      </c>
      <c r="I51" s="2" t="s">
        <v>19</v>
      </c>
      <c r="J51" s="3">
        <f t="shared" si="0"/>
        <v>3.44</v>
      </c>
      <c r="K51" s="2">
        <v>438.02</v>
      </c>
      <c r="L51" s="17">
        <f t="shared" si="1"/>
        <v>1506.7887999999998</v>
      </c>
    </row>
    <row r="52" spans="1:12" ht="29" x14ac:dyDescent="0.35">
      <c r="A52" s="12">
        <v>49</v>
      </c>
      <c r="B52" s="1"/>
      <c r="C52" s="1" t="s">
        <v>18</v>
      </c>
      <c r="D52" s="2" t="s">
        <v>117</v>
      </c>
      <c r="E52" s="1">
        <v>170605</v>
      </c>
      <c r="F52" s="10">
        <v>3.22</v>
      </c>
      <c r="G52" s="2" t="s">
        <v>19</v>
      </c>
      <c r="H52" s="11" t="s">
        <v>118</v>
      </c>
      <c r="I52" s="2" t="s">
        <v>19</v>
      </c>
      <c r="J52" s="3">
        <f t="shared" si="0"/>
        <v>3.22</v>
      </c>
      <c r="K52" s="2">
        <v>438.02</v>
      </c>
      <c r="L52" s="17">
        <f t="shared" si="1"/>
        <v>1410.4244000000001</v>
      </c>
    </row>
    <row r="53" spans="1:12" ht="29" x14ac:dyDescent="0.35">
      <c r="A53" s="12">
        <v>50</v>
      </c>
      <c r="B53" s="1"/>
      <c r="C53" s="1" t="s">
        <v>18</v>
      </c>
      <c r="D53" s="2" t="s">
        <v>80</v>
      </c>
      <c r="E53" s="1">
        <v>170605</v>
      </c>
      <c r="F53" s="10">
        <v>6.08</v>
      </c>
      <c r="G53" s="2" t="s">
        <v>19</v>
      </c>
      <c r="H53" s="11" t="s">
        <v>119</v>
      </c>
      <c r="I53" s="2" t="s">
        <v>19</v>
      </c>
      <c r="J53" s="3">
        <f t="shared" si="0"/>
        <v>6.08</v>
      </c>
      <c r="K53" s="2">
        <v>438.02</v>
      </c>
      <c r="L53" s="17">
        <f t="shared" si="1"/>
        <v>2663.1615999999999</v>
      </c>
    </row>
    <row r="54" spans="1:12" ht="29" x14ac:dyDescent="0.35">
      <c r="A54" s="12">
        <v>51</v>
      </c>
      <c r="B54" s="1"/>
      <c r="C54" s="1" t="s">
        <v>18</v>
      </c>
      <c r="D54" s="2" t="s">
        <v>31</v>
      </c>
      <c r="E54" s="1">
        <v>170605</v>
      </c>
      <c r="F54" s="10">
        <v>5.0599999999999996</v>
      </c>
      <c r="G54" s="2" t="s">
        <v>19</v>
      </c>
      <c r="H54" s="11" t="s">
        <v>120</v>
      </c>
      <c r="I54" s="2" t="s">
        <v>19</v>
      </c>
      <c r="J54" s="3">
        <f t="shared" si="0"/>
        <v>5.0599999999999996</v>
      </c>
      <c r="K54" s="2">
        <v>438.02</v>
      </c>
      <c r="L54" s="17">
        <f t="shared" si="1"/>
        <v>2216.3811999999998</v>
      </c>
    </row>
    <row r="55" spans="1:12" ht="29" x14ac:dyDescent="0.35">
      <c r="A55" s="12">
        <v>52</v>
      </c>
      <c r="B55" s="1"/>
      <c r="C55" s="1" t="s">
        <v>18</v>
      </c>
      <c r="D55" s="2" t="s">
        <v>88</v>
      </c>
      <c r="E55" s="1">
        <v>170605</v>
      </c>
      <c r="F55" s="10">
        <v>4.5</v>
      </c>
      <c r="G55" s="2" t="s">
        <v>19</v>
      </c>
      <c r="H55" s="11" t="s">
        <v>121</v>
      </c>
      <c r="I55" s="2" t="s">
        <v>19</v>
      </c>
      <c r="J55" s="3">
        <f t="shared" si="0"/>
        <v>4.5</v>
      </c>
      <c r="K55" s="2">
        <v>438.02</v>
      </c>
      <c r="L55" s="17">
        <f t="shared" si="1"/>
        <v>1971.09</v>
      </c>
    </row>
    <row r="56" spans="1:12" ht="29" x14ac:dyDescent="0.35">
      <c r="A56" s="12">
        <v>53</v>
      </c>
      <c r="B56" s="1"/>
      <c r="C56" s="1" t="s">
        <v>18</v>
      </c>
      <c r="D56" s="2" t="s">
        <v>122</v>
      </c>
      <c r="E56" s="1">
        <v>170605</v>
      </c>
      <c r="F56" s="10">
        <v>1.22</v>
      </c>
      <c r="G56" s="2" t="s">
        <v>19</v>
      </c>
      <c r="H56" s="38" t="s">
        <v>130</v>
      </c>
      <c r="I56" s="2" t="s">
        <v>19</v>
      </c>
      <c r="J56" s="3">
        <f t="shared" si="0"/>
        <v>1.22</v>
      </c>
      <c r="K56" s="2">
        <v>438.02</v>
      </c>
      <c r="L56" s="17">
        <f t="shared" si="1"/>
        <v>534.38439999999991</v>
      </c>
    </row>
    <row r="57" spans="1:12" ht="29" x14ac:dyDescent="0.35">
      <c r="A57" s="12">
        <v>54</v>
      </c>
      <c r="B57" s="1"/>
      <c r="C57" s="1" t="s">
        <v>18</v>
      </c>
      <c r="D57" s="2" t="s">
        <v>123</v>
      </c>
      <c r="E57" s="1">
        <v>170605</v>
      </c>
      <c r="F57" s="10">
        <v>1.3</v>
      </c>
      <c r="G57" s="2" t="s">
        <v>19</v>
      </c>
      <c r="H57" s="38"/>
      <c r="I57" s="2" t="s">
        <v>19</v>
      </c>
      <c r="J57" s="3">
        <f t="shared" si="0"/>
        <v>1.3</v>
      </c>
      <c r="K57" s="2">
        <v>438.02</v>
      </c>
      <c r="L57" s="17">
        <f t="shared" si="1"/>
        <v>569.42600000000004</v>
      </c>
    </row>
    <row r="58" spans="1:12" ht="29" x14ac:dyDescent="0.35">
      <c r="A58" s="12">
        <v>55</v>
      </c>
      <c r="B58" s="1"/>
      <c r="C58" s="1" t="s">
        <v>18</v>
      </c>
      <c r="D58" s="2" t="s">
        <v>124</v>
      </c>
      <c r="E58" s="1">
        <v>170605</v>
      </c>
      <c r="F58" s="10">
        <v>1.54</v>
      </c>
      <c r="G58" s="2" t="s">
        <v>19</v>
      </c>
      <c r="H58" s="38"/>
      <c r="I58" s="2" t="s">
        <v>19</v>
      </c>
      <c r="J58" s="3">
        <f t="shared" si="0"/>
        <v>1.54</v>
      </c>
      <c r="K58" s="2">
        <v>438.02</v>
      </c>
      <c r="L58" s="17">
        <f t="shared" si="1"/>
        <v>674.55079999999998</v>
      </c>
    </row>
    <row r="59" spans="1:12" ht="29" x14ac:dyDescent="0.35">
      <c r="A59" s="12">
        <v>56</v>
      </c>
      <c r="B59" s="1"/>
      <c r="C59" s="1" t="s">
        <v>18</v>
      </c>
      <c r="D59" s="2" t="s">
        <v>124</v>
      </c>
      <c r="E59" s="1">
        <v>170605</v>
      </c>
      <c r="F59" s="10">
        <v>1.26</v>
      </c>
      <c r="G59" s="2" t="s">
        <v>19</v>
      </c>
      <c r="H59" s="38"/>
      <c r="I59" s="2" t="s">
        <v>19</v>
      </c>
      <c r="J59" s="3">
        <f t="shared" si="0"/>
        <v>1.26</v>
      </c>
      <c r="K59" s="2">
        <v>438.02</v>
      </c>
      <c r="L59" s="17">
        <f t="shared" si="1"/>
        <v>551.90520000000004</v>
      </c>
    </row>
    <row r="60" spans="1:12" ht="29" x14ac:dyDescent="0.35">
      <c r="A60" s="12">
        <v>57</v>
      </c>
      <c r="B60" s="1"/>
      <c r="C60" s="1" t="s">
        <v>18</v>
      </c>
      <c r="D60" s="2" t="s">
        <v>125</v>
      </c>
      <c r="E60" s="1">
        <v>170605</v>
      </c>
      <c r="F60" s="10">
        <v>0.74</v>
      </c>
      <c r="G60" s="2" t="s">
        <v>19</v>
      </c>
      <c r="H60" s="38"/>
      <c r="I60" s="2" t="s">
        <v>19</v>
      </c>
      <c r="J60" s="3">
        <f t="shared" si="0"/>
        <v>0.74</v>
      </c>
      <c r="K60" s="2">
        <v>438.02</v>
      </c>
      <c r="L60" s="17">
        <f t="shared" si="1"/>
        <v>324.13479999999998</v>
      </c>
    </row>
    <row r="61" spans="1:12" ht="29" x14ac:dyDescent="0.35">
      <c r="A61" s="12">
        <v>58</v>
      </c>
      <c r="B61" s="1"/>
      <c r="C61" s="1" t="s">
        <v>18</v>
      </c>
      <c r="D61" s="2" t="s">
        <v>125</v>
      </c>
      <c r="E61" s="1">
        <v>170605</v>
      </c>
      <c r="F61" s="10">
        <v>0.66</v>
      </c>
      <c r="G61" s="2" t="s">
        <v>19</v>
      </c>
      <c r="H61" s="38"/>
      <c r="I61" s="2" t="s">
        <v>19</v>
      </c>
      <c r="J61" s="3">
        <f t="shared" si="0"/>
        <v>0.66</v>
      </c>
      <c r="K61" s="2">
        <v>438.02</v>
      </c>
      <c r="L61" s="17">
        <f t="shared" si="1"/>
        <v>289.09320000000002</v>
      </c>
    </row>
    <row r="62" spans="1:12" ht="29" x14ac:dyDescent="0.35">
      <c r="A62" s="12">
        <v>59</v>
      </c>
      <c r="B62" s="1"/>
      <c r="C62" s="1" t="s">
        <v>18</v>
      </c>
      <c r="D62" s="2" t="s">
        <v>125</v>
      </c>
      <c r="E62" s="1">
        <v>170605</v>
      </c>
      <c r="F62" s="10">
        <v>0.22</v>
      </c>
      <c r="G62" s="2" t="s">
        <v>19</v>
      </c>
      <c r="H62" s="38"/>
      <c r="I62" s="2" t="s">
        <v>19</v>
      </c>
      <c r="J62" s="3">
        <f t="shared" si="0"/>
        <v>0.22</v>
      </c>
      <c r="K62" s="2">
        <v>438.02</v>
      </c>
      <c r="L62" s="17">
        <f t="shared" si="1"/>
        <v>96.364400000000003</v>
      </c>
    </row>
    <row r="63" spans="1:12" ht="29" x14ac:dyDescent="0.35">
      <c r="A63" s="12">
        <v>60</v>
      </c>
      <c r="B63" s="1"/>
      <c r="C63" s="1" t="s">
        <v>18</v>
      </c>
      <c r="D63" s="2" t="s">
        <v>124</v>
      </c>
      <c r="E63" s="1">
        <v>170605</v>
      </c>
      <c r="F63" s="10">
        <v>0.84</v>
      </c>
      <c r="G63" s="2" t="s">
        <v>19</v>
      </c>
      <c r="H63" s="38"/>
      <c r="I63" s="2" t="s">
        <v>19</v>
      </c>
      <c r="J63" s="3">
        <f t="shared" si="0"/>
        <v>0.84</v>
      </c>
      <c r="K63" s="2">
        <v>438.02</v>
      </c>
      <c r="L63" s="17">
        <f t="shared" si="1"/>
        <v>367.93679999999995</v>
      </c>
    </row>
    <row r="64" spans="1:12" ht="29" x14ac:dyDescent="0.35">
      <c r="A64" s="12">
        <v>61</v>
      </c>
      <c r="B64" s="1"/>
      <c r="C64" s="1" t="s">
        <v>18</v>
      </c>
      <c r="D64" s="2" t="s">
        <v>126</v>
      </c>
      <c r="E64" s="1">
        <v>170605</v>
      </c>
      <c r="F64" s="10">
        <v>1.1200000000000001</v>
      </c>
      <c r="G64" s="2" t="s">
        <v>19</v>
      </c>
      <c r="H64" s="38"/>
      <c r="I64" s="2" t="s">
        <v>19</v>
      </c>
      <c r="J64" s="3">
        <f t="shared" si="0"/>
        <v>1.1200000000000001</v>
      </c>
      <c r="K64" s="2">
        <v>438.02</v>
      </c>
      <c r="L64" s="17">
        <f t="shared" si="1"/>
        <v>490.58240000000001</v>
      </c>
    </row>
    <row r="65" spans="1:12" ht="29" x14ac:dyDescent="0.35">
      <c r="A65" s="12">
        <v>62</v>
      </c>
      <c r="B65" s="1"/>
      <c r="C65" s="1" t="s">
        <v>18</v>
      </c>
      <c r="D65" s="2" t="s">
        <v>127</v>
      </c>
      <c r="E65" s="1">
        <v>170605</v>
      </c>
      <c r="F65" s="10">
        <v>0.64</v>
      </c>
      <c r="G65" s="2" t="s">
        <v>19</v>
      </c>
      <c r="H65" s="38"/>
      <c r="I65" s="2" t="s">
        <v>19</v>
      </c>
      <c r="J65" s="3">
        <f t="shared" si="0"/>
        <v>0.64</v>
      </c>
      <c r="K65" s="2">
        <v>438.02</v>
      </c>
      <c r="L65" s="17">
        <f t="shared" si="1"/>
        <v>280.33280000000002</v>
      </c>
    </row>
    <row r="66" spans="1:12" ht="29" x14ac:dyDescent="0.35">
      <c r="A66" s="12">
        <v>63</v>
      </c>
      <c r="B66" s="1"/>
      <c r="C66" s="1" t="s">
        <v>18</v>
      </c>
      <c r="D66" s="2" t="s">
        <v>128</v>
      </c>
      <c r="E66" s="1">
        <v>170605</v>
      </c>
      <c r="F66" s="10">
        <v>0.86</v>
      </c>
      <c r="G66" s="2" t="s">
        <v>19</v>
      </c>
      <c r="H66" s="38"/>
      <c r="I66" s="2" t="s">
        <v>19</v>
      </c>
      <c r="J66" s="3">
        <f t="shared" si="0"/>
        <v>0.86</v>
      </c>
      <c r="K66" s="2">
        <v>438.02</v>
      </c>
      <c r="L66" s="17">
        <f t="shared" si="1"/>
        <v>376.69719999999995</v>
      </c>
    </row>
    <row r="67" spans="1:12" ht="29" x14ac:dyDescent="0.35">
      <c r="A67" s="12">
        <v>64</v>
      </c>
      <c r="B67" s="1"/>
      <c r="C67" s="1" t="s">
        <v>18</v>
      </c>
      <c r="D67" s="2" t="s">
        <v>129</v>
      </c>
      <c r="E67" s="1">
        <v>170605</v>
      </c>
      <c r="F67" s="10">
        <v>1.6</v>
      </c>
      <c r="G67" s="2" t="s">
        <v>19</v>
      </c>
      <c r="H67" s="38"/>
      <c r="I67" s="2" t="s">
        <v>19</v>
      </c>
      <c r="J67" s="3">
        <f t="shared" si="0"/>
        <v>1.6</v>
      </c>
      <c r="K67" s="2">
        <v>438.02</v>
      </c>
      <c r="L67" s="17">
        <f t="shared" si="1"/>
        <v>700.83199999999999</v>
      </c>
    </row>
    <row r="68" spans="1:12" ht="29" x14ac:dyDescent="0.35">
      <c r="A68" s="12">
        <v>65</v>
      </c>
      <c r="B68" s="1"/>
      <c r="C68" s="1" t="s">
        <v>18</v>
      </c>
      <c r="D68" s="2" t="s">
        <v>133</v>
      </c>
      <c r="E68" s="1">
        <v>170605</v>
      </c>
      <c r="F68" s="10">
        <v>4.9000000000000004</v>
      </c>
      <c r="G68" s="2" t="s">
        <v>19</v>
      </c>
      <c r="H68" s="11" t="s">
        <v>134</v>
      </c>
      <c r="I68" s="2" t="s">
        <v>19</v>
      </c>
      <c r="J68" s="3">
        <f t="shared" si="0"/>
        <v>4.9000000000000004</v>
      </c>
      <c r="K68" s="2">
        <v>438.02</v>
      </c>
      <c r="L68" s="17">
        <f t="shared" si="1"/>
        <v>2146.2980000000002</v>
      </c>
    </row>
    <row r="69" spans="1:12" ht="29" x14ac:dyDescent="0.35">
      <c r="A69" s="12">
        <v>66</v>
      </c>
      <c r="B69" s="1"/>
      <c r="C69" s="1" t="s">
        <v>18</v>
      </c>
      <c r="D69" s="2" t="s">
        <v>101</v>
      </c>
      <c r="E69" s="1">
        <v>170605</v>
      </c>
      <c r="F69" s="10">
        <v>13</v>
      </c>
      <c r="G69" s="2" t="s">
        <v>19</v>
      </c>
      <c r="H69" s="11" t="s">
        <v>135</v>
      </c>
      <c r="I69" s="2" t="s">
        <v>19</v>
      </c>
      <c r="J69" s="3">
        <f t="shared" ref="J69:J114" si="2">F69</f>
        <v>13</v>
      </c>
      <c r="K69" s="2">
        <v>438.02</v>
      </c>
      <c r="L69" s="17">
        <f t="shared" ref="L69:L114" si="3">J69*K69</f>
        <v>5694.26</v>
      </c>
    </row>
    <row r="70" spans="1:12" ht="29" x14ac:dyDescent="0.35">
      <c r="A70" s="12">
        <v>67</v>
      </c>
      <c r="B70" s="1"/>
      <c r="C70" s="1" t="s">
        <v>18</v>
      </c>
      <c r="D70" s="2" t="s">
        <v>101</v>
      </c>
      <c r="E70" s="1">
        <v>170605</v>
      </c>
      <c r="F70" s="10">
        <v>14.7</v>
      </c>
      <c r="G70" s="2" t="s">
        <v>19</v>
      </c>
      <c r="H70" s="11" t="s">
        <v>136</v>
      </c>
      <c r="I70" s="2" t="s">
        <v>19</v>
      </c>
      <c r="J70" s="3">
        <f t="shared" si="2"/>
        <v>14.7</v>
      </c>
      <c r="K70" s="2">
        <v>438.02</v>
      </c>
      <c r="L70" s="17">
        <f t="shared" si="3"/>
        <v>6438.8939999999993</v>
      </c>
    </row>
    <row r="71" spans="1:12" ht="29" x14ac:dyDescent="0.35">
      <c r="A71" s="12">
        <v>68</v>
      </c>
      <c r="B71" s="1"/>
      <c r="C71" s="1" t="s">
        <v>18</v>
      </c>
      <c r="D71" s="2" t="s">
        <v>23</v>
      </c>
      <c r="E71" s="1">
        <v>170605</v>
      </c>
      <c r="F71" s="10">
        <v>5.8</v>
      </c>
      <c r="G71" s="2" t="s">
        <v>19</v>
      </c>
      <c r="H71" s="38" t="s">
        <v>137</v>
      </c>
      <c r="I71" s="2" t="s">
        <v>19</v>
      </c>
      <c r="J71" s="3">
        <f t="shared" si="2"/>
        <v>5.8</v>
      </c>
      <c r="K71" s="2">
        <v>438.02</v>
      </c>
      <c r="L71" s="17">
        <f t="shared" si="3"/>
        <v>2540.5159999999996</v>
      </c>
    </row>
    <row r="72" spans="1:12" ht="29" x14ac:dyDescent="0.35">
      <c r="A72" s="12">
        <v>69</v>
      </c>
      <c r="B72" s="1"/>
      <c r="C72" s="1" t="s">
        <v>18</v>
      </c>
      <c r="D72" s="2" t="s">
        <v>17</v>
      </c>
      <c r="E72" s="1">
        <v>170605</v>
      </c>
      <c r="F72" s="10">
        <v>5.6</v>
      </c>
      <c r="G72" s="2" t="s">
        <v>19</v>
      </c>
      <c r="H72" s="38"/>
      <c r="I72" s="2" t="s">
        <v>19</v>
      </c>
      <c r="J72" s="3">
        <f t="shared" si="2"/>
        <v>5.6</v>
      </c>
      <c r="K72" s="2">
        <v>438.02</v>
      </c>
      <c r="L72" s="17">
        <f t="shared" si="3"/>
        <v>2452.9119999999998</v>
      </c>
    </row>
    <row r="73" spans="1:12" ht="29" x14ac:dyDescent="0.35">
      <c r="A73" s="12">
        <v>70</v>
      </c>
      <c r="B73" s="1"/>
      <c r="C73" s="1" t="s">
        <v>18</v>
      </c>
      <c r="D73" s="2" t="s">
        <v>138</v>
      </c>
      <c r="E73" s="1">
        <v>170605</v>
      </c>
      <c r="F73" s="10">
        <v>3.82</v>
      </c>
      <c r="G73" s="2" t="s">
        <v>19</v>
      </c>
      <c r="H73" s="38" t="s">
        <v>141</v>
      </c>
      <c r="I73" s="2" t="s">
        <v>19</v>
      </c>
      <c r="J73" s="3">
        <f t="shared" si="2"/>
        <v>3.82</v>
      </c>
      <c r="K73" s="2">
        <v>438.02</v>
      </c>
      <c r="L73" s="17">
        <f t="shared" si="3"/>
        <v>1673.2363999999998</v>
      </c>
    </row>
    <row r="74" spans="1:12" ht="29" x14ac:dyDescent="0.35">
      <c r="A74" s="12">
        <v>71</v>
      </c>
      <c r="B74" s="1"/>
      <c r="C74" s="1" t="s">
        <v>18</v>
      </c>
      <c r="D74" s="2" t="s">
        <v>139</v>
      </c>
      <c r="E74" s="1">
        <v>170605</v>
      </c>
      <c r="F74" s="10">
        <v>3.68</v>
      </c>
      <c r="G74" s="2" t="s">
        <v>19</v>
      </c>
      <c r="H74" s="38"/>
      <c r="I74" s="2" t="s">
        <v>19</v>
      </c>
      <c r="J74" s="3">
        <f t="shared" si="2"/>
        <v>3.68</v>
      </c>
      <c r="K74" s="2">
        <v>438.02</v>
      </c>
      <c r="L74" s="17">
        <f t="shared" si="3"/>
        <v>1611.9136000000001</v>
      </c>
    </row>
    <row r="75" spans="1:12" ht="29" x14ac:dyDescent="0.35">
      <c r="A75" s="12">
        <v>72</v>
      </c>
      <c r="B75" s="1"/>
      <c r="C75" s="1" t="s">
        <v>18</v>
      </c>
      <c r="D75" s="2" t="s">
        <v>140</v>
      </c>
      <c r="E75" s="1">
        <v>170605</v>
      </c>
      <c r="F75" s="10">
        <v>4.8</v>
      </c>
      <c r="G75" s="2" t="s">
        <v>19</v>
      </c>
      <c r="H75" s="38"/>
      <c r="I75" s="2" t="s">
        <v>19</v>
      </c>
      <c r="J75" s="3">
        <f t="shared" si="2"/>
        <v>4.8</v>
      </c>
      <c r="K75" s="2">
        <v>438.02</v>
      </c>
      <c r="L75" s="17">
        <f t="shared" si="3"/>
        <v>2102.4959999999996</v>
      </c>
    </row>
    <row r="76" spans="1:12" ht="29" x14ac:dyDescent="0.35">
      <c r="A76" s="12">
        <v>73</v>
      </c>
      <c r="B76" s="1"/>
      <c r="C76" s="1" t="s">
        <v>18</v>
      </c>
      <c r="D76" s="2" t="s">
        <v>94</v>
      </c>
      <c r="E76" s="1">
        <v>170605</v>
      </c>
      <c r="F76" s="10">
        <v>3.2</v>
      </c>
      <c r="G76" s="2" t="s">
        <v>19</v>
      </c>
      <c r="H76" s="38" t="s">
        <v>145</v>
      </c>
      <c r="I76" s="2" t="s">
        <v>19</v>
      </c>
      <c r="J76" s="3">
        <f t="shared" si="2"/>
        <v>3.2</v>
      </c>
      <c r="K76" s="2">
        <v>438.02</v>
      </c>
      <c r="L76" s="17">
        <f t="shared" si="3"/>
        <v>1401.664</v>
      </c>
    </row>
    <row r="77" spans="1:12" ht="29" x14ac:dyDescent="0.35">
      <c r="A77" s="12">
        <v>74</v>
      </c>
      <c r="B77" s="1"/>
      <c r="C77" s="1" t="s">
        <v>18</v>
      </c>
      <c r="D77" s="2" t="s">
        <v>29</v>
      </c>
      <c r="E77" s="1">
        <v>170605</v>
      </c>
      <c r="F77" s="10">
        <v>3.82</v>
      </c>
      <c r="G77" s="2" t="s">
        <v>19</v>
      </c>
      <c r="H77" s="43"/>
      <c r="I77" s="2" t="s">
        <v>19</v>
      </c>
      <c r="J77" s="3">
        <f t="shared" si="2"/>
        <v>3.82</v>
      </c>
      <c r="K77" s="2">
        <v>438.02</v>
      </c>
      <c r="L77" s="17">
        <f t="shared" si="3"/>
        <v>1673.2363999999998</v>
      </c>
    </row>
    <row r="78" spans="1:12" ht="29" x14ac:dyDescent="0.35">
      <c r="A78" s="12">
        <v>75</v>
      </c>
      <c r="B78" s="1"/>
      <c r="C78" s="1" t="s">
        <v>18</v>
      </c>
      <c r="D78" s="2" t="s">
        <v>115</v>
      </c>
      <c r="E78" s="1">
        <v>170605</v>
      </c>
      <c r="F78" s="10">
        <v>3.06</v>
      </c>
      <c r="G78" s="2" t="s">
        <v>19</v>
      </c>
      <c r="H78" s="43"/>
      <c r="I78" s="2" t="s">
        <v>19</v>
      </c>
      <c r="J78" s="3">
        <f t="shared" si="2"/>
        <v>3.06</v>
      </c>
      <c r="K78" s="2">
        <v>438.02</v>
      </c>
      <c r="L78" s="17">
        <f t="shared" si="3"/>
        <v>1340.3412000000001</v>
      </c>
    </row>
    <row r="79" spans="1:12" ht="29" x14ac:dyDescent="0.35">
      <c r="A79" s="12">
        <v>76</v>
      </c>
      <c r="B79" s="1"/>
      <c r="C79" s="1" t="s">
        <v>18</v>
      </c>
      <c r="D79" s="2" t="s">
        <v>144</v>
      </c>
      <c r="E79" s="1">
        <v>170605</v>
      </c>
      <c r="F79" s="10">
        <v>4.12</v>
      </c>
      <c r="G79" s="2" t="s">
        <v>19</v>
      </c>
      <c r="H79" s="43"/>
      <c r="I79" s="2" t="s">
        <v>19</v>
      </c>
      <c r="J79" s="3">
        <f t="shared" si="2"/>
        <v>4.12</v>
      </c>
      <c r="K79" s="2">
        <v>438.02</v>
      </c>
      <c r="L79" s="17">
        <f t="shared" si="3"/>
        <v>1804.6424</v>
      </c>
    </row>
    <row r="80" spans="1:12" ht="29" x14ac:dyDescent="0.35">
      <c r="A80" s="12">
        <v>77</v>
      </c>
      <c r="B80" s="1"/>
      <c r="C80" s="1" t="s">
        <v>18</v>
      </c>
      <c r="D80" s="2" t="s">
        <v>101</v>
      </c>
      <c r="E80" s="1">
        <v>170605</v>
      </c>
      <c r="F80" s="10">
        <v>5.49</v>
      </c>
      <c r="G80" s="2" t="s">
        <v>19</v>
      </c>
      <c r="H80" s="11" t="s">
        <v>146</v>
      </c>
      <c r="I80" s="2" t="s">
        <v>19</v>
      </c>
      <c r="J80" s="3">
        <f t="shared" si="2"/>
        <v>5.49</v>
      </c>
      <c r="K80" s="2">
        <v>438.02</v>
      </c>
      <c r="L80" s="17">
        <f t="shared" si="3"/>
        <v>2404.7298000000001</v>
      </c>
    </row>
    <row r="81" spans="1:12" ht="29" x14ac:dyDescent="0.35">
      <c r="A81" s="12">
        <v>78</v>
      </c>
      <c r="B81" s="1"/>
      <c r="C81" s="1" t="s">
        <v>18</v>
      </c>
      <c r="D81" s="2" t="s">
        <v>124</v>
      </c>
      <c r="E81" s="1">
        <v>170605</v>
      </c>
      <c r="F81" s="10">
        <v>0.86</v>
      </c>
      <c r="G81" s="2" t="s">
        <v>19</v>
      </c>
      <c r="H81" s="38" t="s">
        <v>150</v>
      </c>
      <c r="I81" s="2" t="s">
        <v>19</v>
      </c>
      <c r="J81" s="3">
        <f t="shared" si="2"/>
        <v>0.86</v>
      </c>
      <c r="K81" s="2">
        <v>438.02</v>
      </c>
      <c r="L81" s="17">
        <f t="shared" si="3"/>
        <v>376.69719999999995</v>
      </c>
    </row>
    <row r="82" spans="1:12" ht="29" x14ac:dyDescent="0.35">
      <c r="A82" s="12">
        <v>79</v>
      </c>
      <c r="B82" s="1"/>
      <c r="C82" s="1" t="s">
        <v>18</v>
      </c>
      <c r="D82" s="2" t="s">
        <v>147</v>
      </c>
      <c r="E82" s="1">
        <v>170605</v>
      </c>
      <c r="F82" s="10">
        <v>2.2599999999999998</v>
      </c>
      <c r="G82" s="2" t="s">
        <v>19</v>
      </c>
      <c r="H82" s="38"/>
      <c r="I82" s="2" t="s">
        <v>19</v>
      </c>
      <c r="J82" s="3">
        <f t="shared" si="2"/>
        <v>2.2599999999999998</v>
      </c>
      <c r="K82" s="2">
        <v>438.02</v>
      </c>
      <c r="L82" s="17">
        <f t="shared" si="3"/>
        <v>989.9251999999999</v>
      </c>
    </row>
    <row r="83" spans="1:12" ht="29" x14ac:dyDescent="0.35">
      <c r="A83" s="12">
        <v>80</v>
      </c>
      <c r="B83" s="1"/>
      <c r="C83" s="1" t="s">
        <v>18</v>
      </c>
      <c r="D83" s="2" t="s">
        <v>200</v>
      </c>
      <c r="E83" s="1">
        <v>170605</v>
      </c>
      <c r="F83" s="10">
        <v>3.48</v>
      </c>
      <c r="G83" s="2" t="s">
        <v>19</v>
      </c>
      <c r="H83" s="38"/>
      <c r="I83" s="2" t="s">
        <v>19</v>
      </c>
      <c r="J83" s="3">
        <f t="shared" si="2"/>
        <v>3.48</v>
      </c>
      <c r="K83" s="2">
        <v>438.02</v>
      </c>
      <c r="L83" s="17">
        <f t="shared" si="3"/>
        <v>1524.3095999999998</v>
      </c>
    </row>
    <row r="84" spans="1:12" ht="29" x14ac:dyDescent="0.35">
      <c r="A84" s="12">
        <v>81</v>
      </c>
      <c r="B84" s="1"/>
      <c r="C84" s="1" t="s">
        <v>18</v>
      </c>
      <c r="D84" s="2" t="s">
        <v>148</v>
      </c>
      <c r="E84" s="1">
        <v>170605</v>
      </c>
      <c r="F84" s="10">
        <v>2.96</v>
      </c>
      <c r="G84" s="2" t="s">
        <v>19</v>
      </c>
      <c r="H84" s="38"/>
      <c r="I84" s="2" t="s">
        <v>19</v>
      </c>
      <c r="J84" s="3">
        <f t="shared" si="2"/>
        <v>2.96</v>
      </c>
      <c r="K84" s="2">
        <v>438.02</v>
      </c>
      <c r="L84" s="17">
        <f t="shared" si="3"/>
        <v>1296.5391999999999</v>
      </c>
    </row>
    <row r="85" spans="1:12" ht="29" x14ac:dyDescent="0.35">
      <c r="A85" s="12">
        <v>82</v>
      </c>
      <c r="B85" s="1"/>
      <c r="C85" s="1" t="s">
        <v>18</v>
      </c>
      <c r="D85" s="2" t="s">
        <v>149</v>
      </c>
      <c r="E85" s="1">
        <v>170605</v>
      </c>
      <c r="F85" s="10">
        <v>2.44</v>
      </c>
      <c r="G85" s="2" t="s">
        <v>19</v>
      </c>
      <c r="H85" s="38"/>
      <c r="I85" s="2" t="s">
        <v>19</v>
      </c>
      <c r="J85" s="3">
        <f t="shared" si="2"/>
        <v>2.44</v>
      </c>
      <c r="K85" s="2">
        <v>438.02</v>
      </c>
      <c r="L85" s="17">
        <f t="shared" si="3"/>
        <v>1068.7687999999998</v>
      </c>
    </row>
    <row r="86" spans="1:12" ht="29" x14ac:dyDescent="0.35">
      <c r="A86" s="12">
        <v>83</v>
      </c>
      <c r="B86" s="1"/>
      <c r="C86" s="1" t="s">
        <v>18</v>
      </c>
      <c r="D86" s="2" t="s">
        <v>151</v>
      </c>
      <c r="E86" s="1">
        <v>170605</v>
      </c>
      <c r="F86" s="10">
        <v>5.58</v>
      </c>
      <c r="G86" s="2" t="s">
        <v>19</v>
      </c>
      <c r="H86" s="11" t="s">
        <v>152</v>
      </c>
      <c r="I86" s="2" t="s">
        <v>19</v>
      </c>
      <c r="J86" s="3">
        <f t="shared" si="2"/>
        <v>5.58</v>
      </c>
      <c r="K86" s="2">
        <v>438.02</v>
      </c>
      <c r="L86" s="17">
        <f t="shared" si="3"/>
        <v>2444.1516000000001</v>
      </c>
    </row>
    <row r="87" spans="1:12" ht="29" x14ac:dyDescent="0.35">
      <c r="A87" s="12">
        <v>84</v>
      </c>
      <c r="B87" s="1"/>
      <c r="C87" s="1" t="s">
        <v>18</v>
      </c>
      <c r="D87" s="2" t="s">
        <v>153</v>
      </c>
      <c r="E87" s="1">
        <v>170605</v>
      </c>
      <c r="F87" s="10">
        <v>3.08</v>
      </c>
      <c r="G87" s="2" t="s">
        <v>19</v>
      </c>
      <c r="H87" s="38" t="s">
        <v>154</v>
      </c>
      <c r="I87" s="2" t="s">
        <v>19</v>
      </c>
      <c r="J87" s="3">
        <f t="shared" si="2"/>
        <v>3.08</v>
      </c>
      <c r="K87" s="2">
        <v>438.02</v>
      </c>
      <c r="L87" s="17">
        <f t="shared" si="3"/>
        <v>1349.1016</v>
      </c>
    </row>
    <row r="88" spans="1:12" ht="29" x14ac:dyDescent="0.35">
      <c r="A88" s="12">
        <v>85</v>
      </c>
      <c r="B88" s="1"/>
      <c r="C88" s="1" t="s">
        <v>18</v>
      </c>
      <c r="D88" s="2" t="s">
        <v>75</v>
      </c>
      <c r="E88" s="1">
        <v>170605</v>
      </c>
      <c r="F88" s="10">
        <v>2.96</v>
      </c>
      <c r="G88" s="2" t="s">
        <v>19</v>
      </c>
      <c r="H88" s="43"/>
      <c r="I88" s="2" t="s">
        <v>19</v>
      </c>
      <c r="J88" s="3">
        <f t="shared" si="2"/>
        <v>2.96</v>
      </c>
      <c r="K88" s="2">
        <v>438.02</v>
      </c>
      <c r="L88" s="17">
        <f t="shared" si="3"/>
        <v>1296.5391999999999</v>
      </c>
    </row>
    <row r="89" spans="1:12" ht="29" x14ac:dyDescent="0.35">
      <c r="A89" s="12">
        <v>86</v>
      </c>
      <c r="B89" s="1"/>
      <c r="C89" s="1" t="s">
        <v>18</v>
      </c>
      <c r="D89" s="2" t="s">
        <v>144</v>
      </c>
      <c r="E89" s="1">
        <v>170605</v>
      </c>
      <c r="F89" s="18">
        <v>4.58</v>
      </c>
      <c r="G89" s="2" t="s">
        <v>19</v>
      </c>
      <c r="H89" s="43"/>
      <c r="I89" s="2" t="s">
        <v>19</v>
      </c>
      <c r="J89" s="3">
        <f t="shared" si="2"/>
        <v>4.58</v>
      </c>
      <c r="K89" s="2">
        <v>438.02</v>
      </c>
      <c r="L89" s="17">
        <f t="shared" si="3"/>
        <v>2006.1315999999999</v>
      </c>
    </row>
    <row r="90" spans="1:12" ht="29" x14ac:dyDescent="0.35">
      <c r="A90" s="12">
        <v>87</v>
      </c>
      <c r="B90" s="1"/>
      <c r="C90" s="1" t="s">
        <v>18</v>
      </c>
      <c r="D90" s="2" t="s">
        <v>161</v>
      </c>
      <c r="E90" s="1">
        <v>170605</v>
      </c>
      <c r="F90" s="10">
        <v>4.12</v>
      </c>
      <c r="G90" s="2" t="s">
        <v>19</v>
      </c>
      <c r="H90" s="41" t="s">
        <v>163</v>
      </c>
      <c r="I90" s="2" t="s">
        <v>19</v>
      </c>
      <c r="J90" s="3">
        <f t="shared" si="2"/>
        <v>4.12</v>
      </c>
      <c r="K90" s="2">
        <v>438.02</v>
      </c>
      <c r="L90" s="17">
        <f t="shared" si="3"/>
        <v>1804.6424</v>
      </c>
    </row>
    <row r="91" spans="1:12" ht="29" x14ac:dyDescent="0.35">
      <c r="A91" s="12">
        <v>88</v>
      </c>
      <c r="B91" s="1"/>
      <c r="C91" s="1" t="s">
        <v>18</v>
      </c>
      <c r="D91" s="2" t="s">
        <v>29</v>
      </c>
      <c r="E91" s="1">
        <v>170605</v>
      </c>
      <c r="F91" s="10">
        <v>4.8600000000000003</v>
      </c>
      <c r="G91" s="2" t="s">
        <v>19</v>
      </c>
      <c r="H91" s="47"/>
      <c r="I91" s="2" t="s">
        <v>19</v>
      </c>
      <c r="J91" s="3">
        <f t="shared" si="2"/>
        <v>4.8600000000000003</v>
      </c>
      <c r="K91" s="2">
        <v>438.02</v>
      </c>
      <c r="L91" s="17">
        <f t="shared" si="3"/>
        <v>2128.7772</v>
      </c>
    </row>
    <row r="92" spans="1:12" ht="29" x14ac:dyDescent="0.35">
      <c r="A92" s="12">
        <v>89</v>
      </c>
      <c r="B92" s="1"/>
      <c r="C92" s="1" t="s">
        <v>18</v>
      </c>
      <c r="D92" s="2" t="s">
        <v>162</v>
      </c>
      <c r="E92" s="1">
        <v>170605</v>
      </c>
      <c r="F92" s="10">
        <v>5.2</v>
      </c>
      <c r="G92" s="2" t="s">
        <v>19</v>
      </c>
      <c r="H92" s="40"/>
      <c r="I92" s="2" t="s">
        <v>19</v>
      </c>
      <c r="J92" s="3">
        <f t="shared" si="2"/>
        <v>5.2</v>
      </c>
      <c r="K92" s="2">
        <v>438.02</v>
      </c>
      <c r="L92" s="17">
        <f t="shared" si="3"/>
        <v>2277.7040000000002</v>
      </c>
    </row>
    <row r="93" spans="1:12" ht="29" x14ac:dyDescent="0.35">
      <c r="A93" s="12">
        <v>90</v>
      </c>
      <c r="B93" s="1"/>
      <c r="C93" s="1" t="s">
        <v>18</v>
      </c>
      <c r="D93" s="2" t="s">
        <v>164</v>
      </c>
      <c r="E93" s="1">
        <v>170605</v>
      </c>
      <c r="F93" s="10">
        <v>4.6399999999999997</v>
      </c>
      <c r="G93" s="2" t="s">
        <v>19</v>
      </c>
      <c r="H93" s="11" t="s">
        <v>165</v>
      </c>
      <c r="I93" s="2" t="s">
        <v>19</v>
      </c>
      <c r="J93" s="3">
        <f t="shared" si="2"/>
        <v>4.6399999999999997</v>
      </c>
      <c r="K93" s="2">
        <v>438.02</v>
      </c>
      <c r="L93" s="17">
        <f t="shared" si="3"/>
        <v>2032.4127999999998</v>
      </c>
    </row>
    <row r="94" spans="1:12" ht="29" x14ac:dyDescent="0.35">
      <c r="A94" s="12">
        <v>91</v>
      </c>
      <c r="B94" s="1"/>
      <c r="C94" s="1" t="s">
        <v>18</v>
      </c>
      <c r="D94" s="2" t="s">
        <v>30</v>
      </c>
      <c r="E94" s="1">
        <v>170605</v>
      </c>
      <c r="F94" s="10">
        <v>4.58</v>
      </c>
      <c r="G94" s="2" t="s">
        <v>19</v>
      </c>
      <c r="H94" s="11" t="s">
        <v>166</v>
      </c>
      <c r="I94" s="2" t="s">
        <v>19</v>
      </c>
      <c r="J94" s="3">
        <f t="shared" si="2"/>
        <v>4.58</v>
      </c>
      <c r="K94" s="2">
        <v>438.02</v>
      </c>
      <c r="L94" s="17">
        <f t="shared" si="3"/>
        <v>2006.1315999999999</v>
      </c>
    </row>
    <row r="95" spans="1:12" ht="29" x14ac:dyDescent="0.35">
      <c r="A95" s="12">
        <v>92</v>
      </c>
      <c r="B95" s="1"/>
      <c r="C95" s="1" t="s">
        <v>18</v>
      </c>
      <c r="D95" s="2" t="s">
        <v>167</v>
      </c>
      <c r="E95" s="1">
        <v>170605</v>
      </c>
      <c r="F95" s="10">
        <v>4.2</v>
      </c>
      <c r="G95" s="2" t="s">
        <v>19</v>
      </c>
      <c r="H95" s="11" t="s">
        <v>168</v>
      </c>
      <c r="I95" s="2" t="s">
        <v>19</v>
      </c>
      <c r="J95" s="3">
        <f t="shared" si="2"/>
        <v>4.2</v>
      </c>
      <c r="K95" s="2">
        <v>438.02</v>
      </c>
      <c r="L95" s="17">
        <f t="shared" si="3"/>
        <v>1839.684</v>
      </c>
    </row>
    <row r="96" spans="1:12" ht="29" x14ac:dyDescent="0.35">
      <c r="A96" s="12">
        <v>93</v>
      </c>
      <c r="B96" s="1"/>
      <c r="C96" s="1" t="s">
        <v>18</v>
      </c>
      <c r="D96" s="2" t="s">
        <v>169</v>
      </c>
      <c r="E96" s="1">
        <v>170605</v>
      </c>
      <c r="F96" s="10">
        <v>4</v>
      </c>
      <c r="G96" s="2" t="s">
        <v>19</v>
      </c>
      <c r="H96" s="11" t="s">
        <v>170</v>
      </c>
      <c r="I96" s="2" t="s">
        <v>19</v>
      </c>
      <c r="J96" s="3">
        <f t="shared" si="2"/>
        <v>4</v>
      </c>
      <c r="K96" s="2">
        <v>438.02</v>
      </c>
      <c r="L96" s="17">
        <f t="shared" si="3"/>
        <v>1752.08</v>
      </c>
    </row>
    <row r="97" spans="1:12" ht="29" x14ac:dyDescent="0.35">
      <c r="A97" s="12">
        <v>94</v>
      </c>
      <c r="B97" s="1"/>
      <c r="C97" s="1" t="s">
        <v>18</v>
      </c>
      <c r="D97" s="2" t="s">
        <v>148</v>
      </c>
      <c r="E97" s="1">
        <v>170605</v>
      </c>
      <c r="F97" s="10">
        <v>5.0599999999999996</v>
      </c>
      <c r="G97" s="2" t="s">
        <v>19</v>
      </c>
      <c r="H97" s="11" t="s">
        <v>171</v>
      </c>
      <c r="I97" s="2" t="s">
        <v>19</v>
      </c>
      <c r="J97" s="3">
        <f t="shared" si="2"/>
        <v>5.0599999999999996</v>
      </c>
      <c r="K97" s="2">
        <v>438.02</v>
      </c>
      <c r="L97" s="17">
        <f t="shared" si="3"/>
        <v>2216.3811999999998</v>
      </c>
    </row>
    <row r="98" spans="1:12" ht="29" x14ac:dyDescent="0.35">
      <c r="A98" s="12">
        <v>95</v>
      </c>
      <c r="B98" s="1"/>
      <c r="C98" s="1" t="s">
        <v>18</v>
      </c>
      <c r="D98" s="2" t="s">
        <v>32</v>
      </c>
      <c r="E98" s="1">
        <v>170605</v>
      </c>
      <c r="F98" s="10">
        <v>1.64</v>
      </c>
      <c r="G98" s="2" t="s">
        <v>19</v>
      </c>
      <c r="H98" s="11" t="s">
        <v>172</v>
      </c>
      <c r="I98" s="2" t="s">
        <v>19</v>
      </c>
      <c r="J98" s="3">
        <f t="shared" si="2"/>
        <v>1.64</v>
      </c>
      <c r="K98" s="2">
        <v>438.02</v>
      </c>
      <c r="L98" s="17">
        <f t="shared" si="3"/>
        <v>718.35279999999989</v>
      </c>
    </row>
    <row r="99" spans="1:12" ht="29" x14ac:dyDescent="0.35">
      <c r="A99" s="12">
        <v>96</v>
      </c>
      <c r="B99" s="1"/>
      <c r="C99" s="1" t="s">
        <v>18</v>
      </c>
      <c r="D99" s="2" t="s">
        <v>147</v>
      </c>
      <c r="E99" s="1">
        <v>170605</v>
      </c>
      <c r="F99" s="10">
        <v>4.7</v>
      </c>
      <c r="G99" s="2" t="s">
        <v>19</v>
      </c>
      <c r="H99" s="11" t="s">
        <v>174</v>
      </c>
      <c r="I99" s="2" t="s">
        <v>19</v>
      </c>
      <c r="J99" s="3">
        <f t="shared" si="2"/>
        <v>4.7</v>
      </c>
      <c r="K99" s="2">
        <v>438.02</v>
      </c>
      <c r="L99" s="17">
        <f t="shared" si="3"/>
        <v>2058.694</v>
      </c>
    </row>
    <row r="100" spans="1:12" ht="29" x14ac:dyDescent="0.35">
      <c r="A100" s="12">
        <v>97</v>
      </c>
      <c r="B100" s="1"/>
      <c r="C100" s="1" t="s">
        <v>18</v>
      </c>
      <c r="D100" s="2" t="s">
        <v>140</v>
      </c>
      <c r="E100" s="1">
        <v>170605</v>
      </c>
      <c r="F100" s="10">
        <v>5.0999999999999996</v>
      </c>
      <c r="G100" s="2" t="s">
        <v>19</v>
      </c>
      <c r="H100" s="11" t="s">
        <v>175</v>
      </c>
      <c r="I100" s="2" t="s">
        <v>19</v>
      </c>
      <c r="J100" s="3">
        <f t="shared" si="2"/>
        <v>5.0999999999999996</v>
      </c>
      <c r="K100" s="2">
        <v>438.02</v>
      </c>
      <c r="L100" s="17">
        <f t="shared" si="3"/>
        <v>2233.9019999999996</v>
      </c>
    </row>
    <row r="101" spans="1:12" ht="29" x14ac:dyDescent="0.35">
      <c r="A101" s="12">
        <v>98</v>
      </c>
      <c r="B101" s="1"/>
      <c r="C101" s="1" t="s">
        <v>18</v>
      </c>
      <c r="D101" s="2" t="s">
        <v>115</v>
      </c>
      <c r="E101" s="1">
        <v>170605</v>
      </c>
      <c r="F101" s="10">
        <v>0.84</v>
      </c>
      <c r="G101" s="2" t="s">
        <v>19</v>
      </c>
      <c r="H101" s="41" t="s">
        <v>178</v>
      </c>
      <c r="I101" s="2" t="s">
        <v>19</v>
      </c>
      <c r="J101" s="3">
        <f t="shared" si="2"/>
        <v>0.84</v>
      </c>
      <c r="K101" s="2">
        <v>438.02</v>
      </c>
      <c r="L101" s="17">
        <f t="shared" si="3"/>
        <v>367.93679999999995</v>
      </c>
    </row>
    <row r="102" spans="1:12" ht="29" x14ac:dyDescent="0.35">
      <c r="A102" s="12">
        <v>99</v>
      </c>
      <c r="B102" s="1"/>
      <c r="C102" s="1" t="s">
        <v>18</v>
      </c>
      <c r="D102" s="2" t="s">
        <v>179</v>
      </c>
      <c r="E102" s="1">
        <v>170605</v>
      </c>
      <c r="F102" s="10">
        <v>1.36</v>
      </c>
      <c r="G102" s="2" t="s">
        <v>19</v>
      </c>
      <c r="H102" s="40"/>
      <c r="I102" s="2" t="s">
        <v>19</v>
      </c>
      <c r="J102" s="3">
        <f t="shared" si="2"/>
        <v>1.36</v>
      </c>
      <c r="K102" s="2">
        <v>438.02</v>
      </c>
      <c r="L102" s="17">
        <f t="shared" si="3"/>
        <v>595.70720000000006</v>
      </c>
    </row>
    <row r="103" spans="1:12" ht="29" x14ac:dyDescent="0.35">
      <c r="A103" s="12">
        <v>100</v>
      </c>
      <c r="B103" s="1"/>
      <c r="C103" s="1" t="s">
        <v>18</v>
      </c>
      <c r="D103" s="2" t="s">
        <v>149</v>
      </c>
      <c r="E103" s="1">
        <v>170605</v>
      </c>
      <c r="F103" s="10">
        <v>2.2999999999999998</v>
      </c>
      <c r="G103" s="2" t="s">
        <v>19</v>
      </c>
      <c r="H103" s="11" t="s">
        <v>182</v>
      </c>
      <c r="I103" s="2" t="s">
        <v>19</v>
      </c>
      <c r="J103" s="3">
        <f t="shared" si="2"/>
        <v>2.2999999999999998</v>
      </c>
      <c r="K103" s="2">
        <v>438.02</v>
      </c>
      <c r="L103" s="17">
        <f t="shared" si="3"/>
        <v>1007.4459999999999</v>
      </c>
    </row>
    <row r="104" spans="1:12" ht="29" x14ac:dyDescent="0.35">
      <c r="A104" s="12">
        <v>101</v>
      </c>
      <c r="B104" s="1"/>
      <c r="C104" s="1" t="s">
        <v>18</v>
      </c>
      <c r="D104" s="2" t="s">
        <v>180</v>
      </c>
      <c r="E104" s="1">
        <v>170605</v>
      </c>
      <c r="F104" s="10">
        <v>2.6</v>
      </c>
      <c r="G104" s="2" t="s">
        <v>19</v>
      </c>
      <c r="H104" s="11" t="s">
        <v>183</v>
      </c>
      <c r="I104" s="2" t="s">
        <v>19</v>
      </c>
      <c r="J104" s="3">
        <f t="shared" si="2"/>
        <v>2.6</v>
      </c>
      <c r="K104" s="2">
        <v>438.02</v>
      </c>
      <c r="L104" s="17">
        <f t="shared" si="3"/>
        <v>1138.8520000000001</v>
      </c>
    </row>
    <row r="105" spans="1:12" ht="29" x14ac:dyDescent="0.35">
      <c r="A105" s="12">
        <v>102</v>
      </c>
      <c r="B105" s="1"/>
      <c r="C105" s="1" t="s">
        <v>18</v>
      </c>
      <c r="D105" s="2" t="s">
        <v>184</v>
      </c>
      <c r="E105" s="1">
        <v>170605</v>
      </c>
      <c r="F105" s="10">
        <v>3.08</v>
      </c>
      <c r="G105" s="2" t="s">
        <v>19</v>
      </c>
      <c r="H105" s="11" t="s">
        <v>185</v>
      </c>
      <c r="I105" s="2" t="s">
        <v>19</v>
      </c>
      <c r="J105" s="3">
        <f t="shared" si="2"/>
        <v>3.08</v>
      </c>
      <c r="K105" s="2">
        <v>438.02</v>
      </c>
      <c r="L105" s="17">
        <f t="shared" si="3"/>
        <v>1349.1016</v>
      </c>
    </row>
    <row r="106" spans="1:12" ht="29" x14ac:dyDescent="0.35">
      <c r="A106" s="12">
        <v>103</v>
      </c>
      <c r="B106" s="1"/>
      <c r="C106" s="1" t="s">
        <v>18</v>
      </c>
      <c r="D106" s="2" t="s">
        <v>162</v>
      </c>
      <c r="E106" s="1">
        <v>170605</v>
      </c>
      <c r="F106" s="10">
        <v>2.2799999999999998</v>
      </c>
      <c r="G106" s="2" t="s">
        <v>19</v>
      </c>
      <c r="H106" s="41" t="s">
        <v>196</v>
      </c>
      <c r="I106" s="2" t="s">
        <v>19</v>
      </c>
      <c r="J106" s="3">
        <f t="shared" si="2"/>
        <v>2.2799999999999998</v>
      </c>
      <c r="K106" s="2">
        <v>438.02</v>
      </c>
      <c r="L106" s="17">
        <f t="shared" si="3"/>
        <v>998.68559999999991</v>
      </c>
    </row>
    <row r="107" spans="1:12" ht="29" x14ac:dyDescent="0.35">
      <c r="A107" s="12">
        <v>104</v>
      </c>
      <c r="B107" s="1"/>
      <c r="C107" s="1" t="s">
        <v>18</v>
      </c>
      <c r="D107" s="2" t="s">
        <v>181</v>
      </c>
      <c r="E107" s="1">
        <v>170605</v>
      </c>
      <c r="F107" s="10">
        <v>0.46</v>
      </c>
      <c r="G107" s="2" t="s">
        <v>19</v>
      </c>
      <c r="H107" s="47"/>
      <c r="I107" s="2" t="s">
        <v>19</v>
      </c>
      <c r="J107" s="3">
        <f t="shared" si="2"/>
        <v>0.46</v>
      </c>
      <c r="K107" s="2">
        <v>438.02</v>
      </c>
      <c r="L107" s="17">
        <f t="shared" si="3"/>
        <v>201.48920000000001</v>
      </c>
    </row>
    <row r="108" spans="1:12" ht="29" x14ac:dyDescent="0.35">
      <c r="A108" s="12">
        <v>105</v>
      </c>
      <c r="B108" s="1"/>
      <c r="C108" s="1" t="s">
        <v>18</v>
      </c>
      <c r="D108" s="2" t="s">
        <v>186</v>
      </c>
      <c r="E108" s="1">
        <v>170605</v>
      </c>
      <c r="F108" s="10">
        <v>1.52</v>
      </c>
      <c r="G108" s="2" t="s">
        <v>19</v>
      </c>
      <c r="H108" s="40"/>
      <c r="I108" s="2" t="s">
        <v>19</v>
      </c>
      <c r="J108" s="3">
        <f t="shared" si="2"/>
        <v>1.52</v>
      </c>
      <c r="K108" s="2">
        <v>438.02</v>
      </c>
      <c r="L108" s="17">
        <f t="shared" si="3"/>
        <v>665.79039999999998</v>
      </c>
    </row>
    <row r="109" spans="1:12" ht="29" x14ac:dyDescent="0.35">
      <c r="A109" s="12">
        <v>106</v>
      </c>
      <c r="B109" s="1"/>
      <c r="C109" s="1" t="s">
        <v>18</v>
      </c>
      <c r="D109" s="2" t="s">
        <v>187</v>
      </c>
      <c r="E109" s="1">
        <v>170605</v>
      </c>
      <c r="F109" s="10">
        <v>4.22</v>
      </c>
      <c r="G109" s="2" t="s">
        <v>19</v>
      </c>
      <c r="H109" s="11" t="s">
        <v>197</v>
      </c>
      <c r="I109" s="2" t="s">
        <v>19</v>
      </c>
      <c r="J109" s="3">
        <f t="shared" si="2"/>
        <v>4.22</v>
      </c>
      <c r="K109" s="2">
        <v>438.02</v>
      </c>
      <c r="L109" s="17">
        <f t="shared" si="3"/>
        <v>1848.4443999999999</v>
      </c>
    </row>
    <row r="110" spans="1:12" ht="29" x14ac:dyDescent="0.35">
      <c r="A110" s="12">
        <v>107</v>
      </c>
      <c r="B110" s="1"/>
      <c r="C110" s="1" t="s">
        <v>18</v>
      </c>
      <c r="D110" s="2" t="s">
        <v>191</v>
      </c>
      <c r="E110" s="1">
        <v>170605</v>
      </c>
      <c r="F110" s="10">
        <v>3.97</v>
      </c>
      <c r="G110" s="2" t="s">
        <v>19</v>
      </c>
      <c r="H110" s="11" t="s">
        <v>192</v>
      </c>
      <c r="I110" s="2" t="s">
        <v>19</v>
      </c>
      <c r="J110" s="3">
        <f t="shared" si="2"/>
        <v>3.97</v>
      </c>
      <c r="K110" s="2">
        <v>438.02</v>
      </c>
      <c r="L110" s="17">
        <f t="shared" si="3"/>
        <v>1738.9394</v>
      </c>
    </row>
    <row r="111" spans="1:12" ht="29" x14ac:dyDescent="0.35">
      <c r="A111" s="12">
        <v>108</v>
      </c>
      <c r="B111" s="1"/>
      <c r="C111" s="1" t="s">
        <v>18</v>
      </c>
      <c r="D111" s="2" t="s">
        <v>29</v>
      </c>
      <c r="E111" s="1">
        <v>170605</v>
      </c>
      <c r="F111" s="10">
        <v>3.4</v>
      </c>
      <c r="G111" s="2" t="s">
        <v>19</v>
      </c>
      <c r="H111" s="11" t="s">
        <v>193</v>
      </c>
      <c r="I111" s="2" t="s">
        <v>19</v>
      </c>
      <c r="J111" s="3">
        <f t="shared" si="2"/>
        <v>3.4</v>
      </c>
      <c r="K111" s="2">
        <v>438.02</v>
      </c>
      <c r="L111" s="17">
        <f t="shared" si="3"/>
        <v>1489.2679999999998</v>
      </c>
    </row>
    <row r="112" spans="1:12" ht="29" x14ac:dyDescent="0.35">
      <c r="A112" s="12">
        <v>109</v>
      </c>
      <c r="B112" s="1"/>
      <c r="C112" s="1" t="s">
        <v>18</v>
      </c>
      <c r="D112" s="2" t="s">
        <v>194</v>
      </c>
      <c r="E112" s="1">
        <v>170605</v>
      </c>
      <c r="F112" s="10">
        <v>3.46</v>
      </c>
      <c r="G112" s="2" t="s">
        <v>19</v>
      </c>
      <c r="H112" s="11" t="s">
        <v>198</v>
      </c>
      <c r="I112" s="2" t="s">
        <v>19</v>
      </c>
      <c r="J112" s="3">
        <f t="shared" si="2"/>
        <v>3.46</v>
      </c>
      <c r="K112" s="2">
        <v>438.02</v>
      </c>
      <c r="L112" s="17">
        <f t="shared" si="3"/>
        <v>1515.5491999999999</v>
      </c>
    </row>
    <row r="113" spans="1:12" ht="29" x14ac:dyDescent="0.35">
      <c r="A113" s="12">
        <v>110</v>
      </c>
      <c r="B113" s="1"/>
      <c r="C113" s="1" t="s">
        <v>18</v>
      </c>
      <c r="D113" s="2" t="s">
        <v>195</v>
      </c>
      <c r="E113" s="1">
        <v>170605</v>
      </c>
      <c r="F113" s="10">
        <v>4.5999999999999996</v>
      </c>
      <c r="G113" s="2" t="s">
        <v>19</v>
      </c>
      <c r="H113" s="11" t="s">
        <v>199</v>
      </c>
      <c r="I113" s="2" t="s">
        <v>19</v>
      </c>
      <c r="J113" s="3">
        <f t="shared" si="2"/>
        <v>4.5999999999999996</v>
      </c>
      <c r="K113" s="2">
        <v>438.02</v>
      </c>
      <c r="L113" s="17">
        <f t="shared" si="3"/>
        <v>2014.8919999999998</v>
      </c>
    </row>
    <row r="114" spans="1:12" ht="29.5" thickBot="1" x14ac:dyDescent="0.4">
      <c r="A114" s="19">
        <v>111</v>
      </c>
      <c r="B114" s="20"/>
      <c r="C114" s="20" t="s">
        <v>18</v>
      </c>
      <c r="D114" s="21" t="s">
        <v>30</v>
      </c>
      <c r="E114" s="20">
        <v>170605</v>
      </c>
      <c r="F114" s="22">
        <v>3.6</v>
      </c>
      <c r="G114" s="21" t="s">
        <v>19</v>
      </c>
      <c r="H114" s="25" t="s">
        <v>202</v>
      </c>
      <c r="I114" s="21" t="s">
        <v>19</v>
      </c>
      <c r="J114" s="3">
        <f t="shared" si="2"/>
        <v>3.6</v>
      </c>
      <c r="K114" s="2">
        <v>438.02</v>
      </c>
      <c r="L114" s="17">
        <f t="shared" si="3"/>
        <v>1576.8720000000001</v>
      </c>
    </row>
    <row r="115" spans="1:12" x14ac:dyDescent="0.35">
      <c r="F115">
        <f>SUM(F4:F114)</f>
        <v>452.71</v>
      </c>
      <c r="J115" s="26">
        <f>SUM(J4:J114)</f>
        <v>452.71</v>
      </c>
      <c r="L115" s="28">
        <f>SUM(L4:L114)</f>
        <v>198296.03420000002</v>
      </c>
    </row>
  </sheetData>
  <mergeCells count="18">
    <mergeCell ref="H30:H31"/>
    <mergeCell ref="H42:H44"/>
    <mergeCell ref="H106:H108"/>
    <mergeCell ref="H56:H67"/>
    <mergeCell ref="H101:H102"/>
    <mergeCell ref="H90:H92"/>
    <mergeCell ref="H71:H72"/>
    <mergeCell ref="H73:H75"/>
    <mergeCell ref="H76:H79"/>
    <mergeCell ref="H81:H85"/>
    <mergeCell ref="H87:H89"/>
    <mergeCell ref="H13:H14"/>
    <mergeCell ref="H21:H22"/>
    <mergeCell ref="A1:L1"/>
    <mergeCell ref="E2:F2"/>
    <mergeCell ref="G2:H2"/>
    <mergeCell ref="I2:J2"/>
    <mergeCell ref="K2:L2"/>
  </mergeCells>
  <pageMargins left="0.7" right="0.7" top="0.75" bottom="0.75" header="0.3" footer="0.3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1B7D1865D41F1A448C4EBBD6109E63C2" ma:contentTypeVersion="11" ma:contentTypeDescription="Izveidot jaunu dokumentu." ma:contentTypeScope="" ma:versionID="2605601a8383a45ecb921f263efcb207">
  <xsd:schema xmlns:xsd="http://www.w3.org/2001/XMLSchema" xmlns:xs="http://www.w3.org/2001/XMLSchema" xmlns:p="http://schemas.microsoft.com/office/2006/metadata/properties" xmlns:ns2="41727c8c-8156-49ad-b81c-e48b1d04112a" xmlns:ns3="42dc4312-d27d-48b3-b15a-0ae0426949e2" targetNamespace="http://schemas.microsoft.com/office/2006/metadata/properties" ma:root="true" ma:fieldsID="727f08b0f729d2a07b905c03e1f02c50" ns2:_="" ns3:_="">
    <xsd:import namespace="41727c8c-8156-49ad-b81c-e48b1d04112a"/>
    <xsd:import namespace="42dc4312-d27d-48b3-b15a-0ae0426949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727c8c-8156-49ad-b81c-e48b1d0411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c4312-d27d-48b3-b15a-0ae0426949e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8DB708-1BF1-47EB-8D25-B56136F02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727c8c-8156-49ad-b81c-e48b1d04112a"/>
    <ds:schemaRef ds:uri="42dc4312-d27d-48b3-b15a-0ae042694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125EA9-58E0-4B2A-A0B9-9190AAA54ECA}">
  <ds:schemaRefs>
    <ds:schemaRef ds:uri="http://schemas.microsoft.com/office/2006/documentManagement/types"/>
    <ds:schemaRef ds:uri="41727c8c-8156-49ad-b81c-e48b1d04112a"/>
    <ds:schemaRef ds:uri="http://purl.org/dc/elements/1.1/"/>
    <ds:schemaRef ds:uri="http://schemas.microsoft.com/office/2006/metadata/properties"/>
    <ds:schemaRef ds:uri="42dc4312-d27d-48b3-b15a-0ae0426949e2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CF1135C-77E5-4B1D-A130-F165346702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Nebīstamie atkritumi</vt:lpstr>
      <vt:lpstr>Bīstamie atkritumi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Agnita Atinga  Švaža</dc:creator>
  <cp:lastModifiedBy>Ramona Uzulniece</cp:lastModifiedBy>
  <cp:lastPrinted>2024-03-23T08:17:14Z</cp:lastPrinted>
  <dcterms:created xsi:type="dcterms:W3CDTF">2015-06-05T18:17:20Z</dcterms:created>
  <dcterms:modified xsi:type="dcterms:W3CDTF">2024-04-02T11:26:30Z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0x0101001B7D1865D41F1A448C4EBBD6109E63C2</vt:lpwstr>
  </property>
</Properties>
</file>